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x12149621\Documents\Contrato Corporativo da MGS\Termo Aditivo\11º TA\Anexo Portal\"/>
    </mc:Choice>
  </mc:AlternateContent>
  <bookViews>
    <workbookView xWindow="0" yWindow="0" windowWidth="21600" windowHeight="9210" firstSheet="4" activeTab="4"/>
  </bookViews>
  <sheets>
    <sheet name="Plan1" sheetId="36" state="hidden" r:id="rId1"/>
    <sheet name="unif-epi" sheetId="28" state="hidden" r:id="rId2"/>
    <sheet name="AJUSTE NOMENCLATURA POSTOS" sheetId="30" state="hidden" r:id="rId3"/>
    <sheet name="postos vigentes" sheetId="33" state="hidden" r:id="rId4"/>
    <sheet name="Anexo A " sheetId="38" r:id="rId5"/>
    <sheet name="Plan2" sheetId="39" state="hidden" r:id="rId6"/>
    <sheet name="Plan3" sheetId="40" state="hidden" r:id="rId7"/>
  </sheets>
  <definedNames>
    <definedName name="_xlnm._FilterDatabase" localSheetId="2" hidden="1">'AJUSTE NOMENCLATURA POSTOS'!$A$1:$C$172</definedName>
    <definedName name="_xlnm._FilterDatabase" localSheetId="4" hidden="1">'Anexo A '!$A$2:$AO$2</definedName>
    <definedName name="_xlnm._FilterDatabase" localSheetId="0" hidden="1">Plan1!$A$3:$I$73</definedName>
    <definedName name="_xlnm._FilterDatabase" localSheetId="6" hidden="1">Plan3!$E$1:$E$197</definedName>
    <definedName name="_xlnm._FilterDatabase" localSheetId="3" hidden="1">'postos vigentes'!$A$1:$C$233</definedName>
    <definedName name="_xlnm._FilterDatabase" localSheetId="1" hidden="1">'unif-epi'!$A$1:$C$72</definedName>
    <definedName name="_xlnm.Print_Area" localSheetId="4">'Anexo A '!$D$1:$AI$831</definedName>
    <definedName name="_xlnm.Print_Titles" localSheetId="4">'Anexo A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30" l="1"/>
  <c r="D90" i="30"/>
  <c r="D107" i="30"/>
  <c r="D104" i="30"/>
  <c r="A3" i="39"/>
  <c r="A4" i="39"/>
  <c r="A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401" i="39"/>
  <c r="A402" i="39"/>
  <c r="A403" i="39"/>
  <c r="A404" i="39"/>
  <c r="A405" i="39"/>
  <c r="A406" i="39"/>
  <c r="A407" i="39"/>
  <c r="A408" i="39"/>
  <c r="A409" i="39"/>
  <c r="A410" i="39"/>
  <c r="A411" i="39"/>
  <c r="A412" i="39"/>
  <c r="A413" i="39"/>
  <c r="A414" i="39"/>
  <c r="A415" i="39"/>
  <c r="A416" i="39"/>
  <c r="A417" i="39"/>
  <c r="A418" i="39"/>
  <c r="A419" i="39"/>
  <c r="A420" i="39"/>
  <c r="A421" i="39"/>
  <c r="A422" i="39"/>
  <c r="A423" i="39"/>
  <c r="A424" i="39"/>
  <c r="A425" i="39"/>
  <c r="A426" i="39"/>
  <c r="A427" i="39"/>
  <c r="A428" i="39"/>
  <c r="A429" i="39"/>
  <c r="A430" i="39"/>
  <c r="A431" i="39"/>
  <c r="A432" i="39"/>
  <c r="A433" i="39"/>
  <c r="A434" i="39"/>
  <c r="A435" i="39"/>
  <c r="A436" i="39"/>
  <c r="A437" i="39"/>
  <c r="A438" i="39"/>
  <c r="A439" i="39"/>
  <c r="A440" i="39"/>
  <c r="A441" i="39"/>
  <c r="A442" i="39"/>
  <c r="A443" i="39"/>
  <c r="A444" i="39"/>
  <c r="A445" i="39"/>
  <c r="A446" i="39"/>
  <c r="A447" i="39"/>
  <c r="A448" i="39"/>
  <c r="A449" i="39"/>
  <c r="A450" i="39"/>
  <c r="A451" i="39"/>
  <c r="A452" i="39"/>
  <c r="A453" i="39"/>
  <c r="A454" i="39"/>
  <c r="A455" i="39"/>
  <c r="A456" i="39"/>
  <c r="A457" i="39"/>
  <c r="A458" i="39"/>
  <c r="A459" i="39"/>
  <c r="A460" i="39"/>
  <c r="A461" i="39"/>
  <c r="A462" i="39"/>
  <c r="A463" i="39"/>
  <c r="A464" i="39"/>
  <c r="A465" i="39"/>
  <c r="A466" i="39"/>
  <c r="A467" i="39"/>
  <c r="A468" i="39"/>
  <c r="A469" i="39"/>
  <c r="A470" i="39"/>
  <c r="A471" i="39"/>
  <c r="A472" i="39"/>
  <c r="A473" i="39"/>
  <c r="A474" i="39"/>
  <c r="A475" i="39"/>
  <c r="A476" i="39"/>
  <c r="A477" i="39"/>
  <c r="A478" i="39"/>
  <c r="A479" i="39"/>
  <c r="A480" i="39"/>
  <c r="A481" i="39"/>
  <c r="A482" i="39"/>
  <c r="A483" i="39"/>
  <c r="A484" i="39"/>
  <c r="A485" i="39"/>
  <c r="A486" i="39"/>
  <c r="A487" i="39"/>
  <c r="A488" i="39"/>
  <c r="A489" i="39"/>
  <c r="A490" i="39"/>
  <c r="A491" i="39"/>
  <c r="A492" i="39"/>
  <c r="A493" i="39"/>
  <c r="A494" i="39"/>
  <c r="A495" i="39"/>
  <c r="A496" i="39"/>
  <c r="A497" i="39"/>
  <c r="A498" i="39"/>
  <c r="A499" i="39"/>
  <c r="A500" i="39"/>
  <c r="A501" i="39"/>
  <c r="A502" i="39"/>
  <c r="A503" i="39"/>
  <c r="A504" i="39"/>
  <c r="A505" i="39"/>
  <c r="A506" i="39"/>
  <c r="A507" i="39"/>
  <c r="A508" i="39"/>
  <c r="A509" i="39"/>
  <c r="A510" i="39"/>
  <c r="A511" i="39"/>
  <c r="A512" i="39"/>
  <c r="A513" i="39"/>
  <c r="A514" i="39"/>
  <c r="A515" i="39"/>
  <c r="A516" i="39"/>
  <c r="A517" i="39"/>
  <c r="A518" i="39"/>
  <c r="A519" i="39"/>
  <c r="A520" i="39"/>
  <c r="A521" i="39"/>
  <c r="A522" i="39"/>
  <c r="A523" i="39"/>
  <c r="A524" i="39"/>
  <c r="A525" i="39"/>
  <c r="A526" i="39"/>
  <c r="A527" i="39"/>
  <c r="A528" i="39"/>
  <c r="A529" i="39"/>
  <c r="A530" i="39"/>
  <c r="A531" i="39"/>
  <c r="A532" i="39"/>
  <c r="A533" i="39"/>
  <c r="A534" i="39"/>
  <c r="A535" i="39"/>
  <c r="A536" i="39"/>
  <c r="A537" i="39"/>
  <c r="A538" i="39"/>
  <c r="A539" i="39"/>
  <c r="A540" i="39"/>
  <c r="A541" i="39"/>
  <c r="A542" i="39"/>
  <c r="A543" i="39"/>
  <c r="A544" i="39"/>
  <c r="A545" i="39"/>
  <c r="A546" i="39"/>
  <c r="A547" i="39"/>
  <c r="A548" i="39"/>
  <c r="A549" i="39"/>
  <c r="A550" i="39"/>
  <c r="A551" i="39"/>
  <c r="A552" i="39"/>
  <c r="A553" i="39"/>
  <c r="A554" i="39"/>
  <c r="A555" i="39"/>
  <c r="A556" i="39"/>
  <c r="A557" i="39"/>
  <c r="A558" i="39"/>
  <c r="A559" i="39"/>
  <c r="A560" i="39"/>
  <c r="A561" i="39"/>
  <c r="A562" i="39"/>
  <c r="A563" i="39"/>
  <c r="A564" i="39"/>
  <c r="A565" i="39"/>
  <c r="A566" i="39"/>
  <c r="A567" i="39"/>
  <c r="A568" i="39"/>
  <c r="A569" i="39"/>
  <c r="A570" i="39"/>
  <c r="A571" i="39"/>
  <c r="A572" i="39"/>
  <c r="A573" i="39"/>
  <c r="A574" i="39"/>
  <c r="A575" i="39"/>
  <c r="A576" i="39"/>
  <c r="A577" i="39"/>
  <c r="A578" i="39"/>
  <c r="A579" i="39"/>
  <c r="A580" i="39"/>
  <c r="A581" i="39"/>
  <c r="A582" i="39"/>
  <c r="A583" i="39"/>
  <c r="A584" i="39"/>
  <c r="A585" i="39"/>
  <c r="A586" i="39"/>
  <c r="A587" i="39"/>
  <c r="A588" i="39"/>
  <c r="A589" i="39"/>
  <c r="A590" i="39"/>
  <c r="A591" i="39"/>
  <c r="A592" i="39"/>
  <c r="A593" i="39"/>
  <c r="A594" i="39"/>
  <c r="A595" i="39"/>
  <c r="A596" i="39"/>
  <c r="A597" i="39"/>
  <c r="A598" i="39"/>
  <c r="A599" i="39"/>
  <c r="A600" i="39"/>
  <c r="A601" i="39"/>
  <c r="A602" i="39"/>
  <c r="A603" i="39"/>
  <c r="A604" i="39"/>
  <c r="A605" i="39"/>
  <c r="A606" i="39"/>
  <c r="A607" i="39"/>
  <c r="A608" i="39"/>
  <c r="A609" i="39"/>
  <c r="A610" i="39"/>
  <c r="A611" i="39"/>
  <c r="A612" i="39"/>
  <c r="A613" i="39"/>
  <c r="A614" i="39"/>
  <c r="A615" i="39"/>
  <c r="A616" i="39"/>
  <c r="A617" i="39"/>
  <c r="A618" i="39"/>
  <c r="A619" i="39"/>
  <c r="A620" i="39"/>
  <c r="A621" i="39"/>
  <c r="A622" i="39"/>
  <c r="A623" i="39"/>
  <c r="A624" i="39"/>
  <c r="A625" i="39"/>
  <c r="A626" i="39"/>
  <c r="A627" i="39"/>
  <c r="A628" i="39"/>
  <c r="A629" i="39"/>
  <c r="A630" i="39"/>
  <c r="A631" i="39"/>
  <c r="A632" i="39"/>
  <c r="A633" i="39"/>
  <c r="A634" i="39"/>
  <c r="A635" i="39"/>
  <c r="A636" i="39"/>
  <c r="A637" i="39"/>
  <c r="A638" i="39"/>
  <c r="A639" i="39"/>
  <c r="A640" i="39"/>
  <c r="A641" i="39"/>
  <c r="A642" i="39"/>
  <c r="A643" i="39"/>
  <c r="A644" i="39"/>
  <c r="A645" i="39"/>
  <c r="A646" i="39"/>
  <c r="A647" i="39"/>
  <c r="A648" i="39"/>
  <c r="A649" i="39"/>
  <c r="A650" i="39"/>
  <c r="A651" i="39"/>
  <c r="A652" i="39"/>
  <c r="A653" i="39"/>
  <c r="A654" i="39"/>
  <c r="A655" i="39"/>
  <c r="A656" i="39"/>
  <c r="A657" i="39"/>
  <c r="A658" i="39"/>
  <c r="A659" i="39"/>
  <c r="A660" i="39"/>
  <c r="A661" i="39"/>
  <c r="A662" i="39"/>
  <c r="A663" i="39"/>
  <c r="A664" i="39"/>
  <c r="A665" i="39"/>
  <c r="A666" i="39"/>
  <c r="A667" i="39"/>
  <c r="A668" i="39"/>
  <c r="A669" i="39"/>
  <c r="A670" i="39"/>
  <c r="A671" i="39"/>
  <c r="A672" i="39"/>
  <c r="A673" i="39"/>
  <c r="A674" i="39"/>
  <c r="A675" i="39"/>
  <c r="A676" i="39"/>
  <c r="A677" i="39"/>
  <c r="A678" i="39"/>
  <c r="A679" i="39"/>
  <c r="A680" i="39"/>
  <c r="A681" i="39"/>
  <c r="A682" i="39"/>
  <c r="A683" i="39"/>
  <c r="A684" i="39"/>
  <c r="A685" i="39"/>
  <c r="A686" i="39"/>
  <c r="A687" i="39"/>
  <c r="A688" i="39"/>
  <c r="A689" i="39"/>
  <c r="A690" i="39"/>
  <c r="A691" i="39"/>
  <c r="A692" i="39"/>
  <c r="A693" i="39"/>
  <c r="A694" i="39"/>
  <c r="A695" i="39"/>
  <c r="A696" i="39"/>
  <c r="A697" i="39"/>
  <c r="A698" i="39"/>
  <c r="A699" i="39"/>
  <c r="A700" i="39"/>
  <c r="A701" i="39"/>
  <c r="A702" i="39"/>
  <c r="A703" i="39"/>
  <c r="A704" i="39"/>
  <c r="A705" i="39"/>
  <c r="A706" i="39"/>
  <c r="A707" i="39"/>
  <c r="A708" i="39"/>
  <c r="A709" i="39"/>
  <c r="A710" i="39"/>
  <c r="A711" i="39"/>
  <c r="A712" i="39"/>
  <c r="A713" i="39"/>
  <c r="A714" i="39"/>
  <c r="A715" i="39"/>
  <c r="A716" i="39"/>
  <c r="A717" i="39"/>
  <c r="A718" i="39"/>
  <c r="A719" i="39"/>
  <c r="A720" i="39"/>
  <c r="A721" i="39"/>
  <c r="A722" i="39"/>
  <c r="A723" i="39"/>
  <c r="A724" i="39"/>
  <c r="A725" i="39"/>
  <c r="A726" i="39"/>
  <c r="A727" i="39"/>
  <c r="A728" i="39"/>
  <c r="A729" i="39"/>
  <c r="A2" i="39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66" i="36"/>
  <c r="F67" i="36"/>
  <c r="F68" i="36"/>
  <c r="F69" i="36"/>
  <c r="F70" i="36"/>
  <c r="F71" i="36"/>
  <c r="F72" i="36"/>
  <c r="F73" i="36"/>
  <c r="F4" i="36"/>
  <c r="E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4" i="36"/>
  <c r="D3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5" i="30"/>
  <c r="D106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2" i="30"/>
  <c r="G12" i="36"/>
  <c r="G8" i="36"/>
  <c r="H4" i="36"/>
  <c r="G4" i="36"/>
</calcChain>
</file>

<file path=xl/sharedStrings.xml><?xml version="1.0" encoding="utf-8"?>
<sst xmlns="http://schemas.openxmlformats.org/spreadsheetml/2006/main" count="6739" uniqueCount="2109">
  <si>
    <t xml:space="preserve"> 6 </t>
  </si>
  <si>
    <t>(Tudo)</t>
  </si>
  <si>
    <t>PORTEIRO</t>
  </si>
  <si>
    <t>Rótulos de Linha</t>
  </si>
  <si>
    <t xml:space="preserve">Soma de  21 </t>
  </si>
  <si>
    <t xml:space="preserve">Média de  35 </t>
  </si>
  <si>
    <t xml:space="preserve">Média de  34 </t>
  </si>
  <si>
    <t>EPI</t>
  </si>
  <si>
    <t>UNIFORME</t>
  </si>
  <si>
    <t>AGENTE DE SERVIÇO DE PARQUE HABILITADO</t>
  </si>
  <si>
    <t>AGENTE DE SERVIÇO DE PARQUE NÃO HABILITADO</t>
  </si>
  <si>
    <t>ANALISTA ESPECIALIZADO EM CIÊNCIAS EXATAS E DA TERRA I</t>
  </si>
  <si>
    <t>TELEDIGIFONISTA</t>
  </si>
  <si>
    <t>ANALISTA ESPECIALIZADO EM CIÊNCIAS HUMANAS</t>
  </si>
  <si>
    <t>ANALISTA ESPECIALIZADO EM CIÊNCIAS SOCIAIS APLICADAS I</t>
  </si>
  <si>
    <t>ANALISTA ESPECIALIZADO EM CIÊNCIAS SOCIAIS APLICADAS II</t>
  </si>
  <si>
    <t>ANALISTA ESPECIALIZADO EM INFRAESTRUTURA</t>
  </si>
  <si>
    <t>SUPORTE ADMIN</t>
  </si>
  <si>
    <t>ANALISTA ESPECIALIZADO EM SAÚDE E MEIO AMBIENTE I</t>
  </si>
  <si>
    <t>ANALISTA ESPECIALIZADO EM SAÚDE E MEIO AMBIENTE II</t>
  </si>
  <si>
    <t>APOIO À MANUTENÇÃO VEICULAR</t>
  </si>
  <si>
    <t>ARTESÃO</t>
  </si>
  <si>
    <t>ASCENSORISTA</t>
  </si>
  <si>
    <t>ASSESSOR ESTRATÉGICO</t>
  </si>
  <si>
    <t>ASSESSOR ESTRATÉGICO II</t>
  </si>
  <si>
    <t>ASSESSOR ORGANIZACIONAL</t>
  </si>
  <si>
    <t>ASSESSOR ORGANIZACIONAL II</t>
  </si>
  <si>
    <t>ASSESSOR TÉCNICO</t>
  </si>
  <si>
    <t>ASSESSOR TÉCNICO II</t>
  </si>
  <si>
    <t>ASSISTENTE ADMINISTRATIVO</t>
  </si>
  <si>
    <t>ASSISTENTE ADMINISTRATIVO II</t>
  </si>
  <si>
    <t>ASSISTENTE DE LOGÍSTICA</t>
  </si>
  <si>
    <t>ASSISTENTE OPERACIONAL</t>
  </si>
  <si>
    <t>ASSISTENTE OPERACIONAL II</t>
  </si>
  <si>
    <t>AUXILIAR DA MANUTENÇÃO PREDIAL E INSTALAÇÕES</t>
  </si>
  <si>
    <t>AUXILIAR DE LIMPEZA</t>
  </si>
  <si>
    <t>AUXILIAR DE SERVIÇOS</t>
  </si>
  <si>
    <t>BOMBEIRO HIDRÁULICO</t>
  </si>
  <si>
    <t>CAMAREIRA DE HOSPITAIS</t>
  </si>
  <si>
    <t>COPEIRO</t>
  </si>
  <si>
    <t>COVEIRO</t>
  </si>
  <si>
    <t>COZINHEIRO</t>
  </si>
  <si>
    <t>DIGITADOR</t>
  </si>
  <si>
    <t>ELETRICISTA</t>
  </si>
  <si>
    <t>FRENTISTA</t>
  </si>
  <si>
    <t>GARÇOM</t>
  </si>
  <si>
    <t>JARDINEIRO</t>
  </si>
  <si>
    <t>LIMPADOR DE VIDROS</t>
  </si>
  <si>
    <t>MANUTENÇÃO DE ÁREAS VERDES E VIVEIROS</t>
  </si>
  <si>
    <t>MECÂNICO DE MÁQUINAS E EQUIPAMENTOS</t>
  </si>
  <si>
    <t>MOTOCICLISTA</t>
  </si>
  <si>
    <t>MOTORISTA DE AMBULÂNCIA</t>
  </si>
  <si>
    <t>MOTORISTA DE CAMINHÃO</t>
  </si>
  <si>
    <t>MOTORISTA DE CAMINHÃO (CARGAS PESADAS)</t>
  </si>
  <si>
    <t>MOTORISTA DE ÔNIBUS</t>
  </si>
  <si>
    <t>MOTORISTA DE VEICULO DE SERVICO</t>
  </si>
  <si>
    <t>MOTORISTA EXECUTIVO</t>
  </si>
  <si>
    <t>OPERADOR DE ACABAMENTO GRÁFICO</t>
  </si>
  <si>
    <t>OPERADOR DE CALDEIRA</t>
  </si>
  <si>
    <t>OPERADOR DE CFTV</t>
  </si>
  <si>
    <t>OPERADOR DE EMPILHADEIRA</t>
  </si>
  <si>
    <t>OPERADOR DE MÁQUINAS AGRÍCOLAS</t>
  </si>
  <si>
    <t>OPERADOR DE POÇOS ARTESIANOS</t>
  </si>
  <si>
    <t>OPERADOR DE SOM E IMAGEM</t>
  </si>
  <si>
    <t>ORIENTADOR AMBIENTAL</t>
  </si>
  <si>
    <t>RECEPCIONISTA</t>
  </si>
  <si>
    <t>SUPORTE ADMINISTRATIVO</t>
  </si>
  <si>
    <t>TÉCNICO EM MANUTENÇÃO VEICULAR</t>
  </si>
  <si>
    <t>TÉCNICO ESPECIALIZADO</t>
  </si>
  <si>
    <t>TÉCNICO HIDROMETRISTA</t>
  </si>
  <si>
    <t>TELEFONISTA</t>
  </si>
  <si>
    <t>TRABALHADOR AGRÍCOLA</t>
  </si>
  <si>
    <t>TRABALHADOR AQUAVIÁRIO</t>
  </si>
  <si>
    <t>TRABALHADOR DA IMPRESSÃO GRÁFICA</t>
  </si>
  <si>
    <t>TRABALHADOR DA MANUTENÇÃO PREDIAL E INSTALAÇÕES</t>
  </si>
  <si>
    <t>TRATADOR DE ANIMAIS</t>
  </si>
  <si>
    <t>VIGIA DE PARQUE</t>
  </si>
  <si>
    <t>ENCARREGADO</t>
  </si>
  <si>
    <t>Total Geral</t>
  </si>
  <si>
    <t>MÉDIA UNIFORME</t>
  </si>
  <si>
    <t>MÉDIA EPI</t>
  </si>
  <si>
    <t>ANALISTA ESPECIALIZADO EM INFRAESTRUTURA II</t>
  </si>
  <si>
    <t>EDUCADOR INFANTIL</t>
  </si>
  <si>
    <t>DESCRIÇÃO DOS ITENS</t>
  </si>
  <si>
    <t>POSTO AJUSTADO</t>
  </si>
  <si>
    <t>AGENTE DE SERVIÇO DE PARQUE HABILITADO (EXCLUSIVO IEF) - (PERICULOSIDADE) - 12X36 NOTURNO - 44 HORAS</t>
  </si>
  <si>
    <t>AGENTE DE SERVIÇO DE PARQUE HABILITADO - (PERICULOSIDADE) - 12X36 NOTURNO - 44 HORAS</t>
  </si>
  <si>
    <t>AGENTE DE SERVIÇO DE PARQUE HABILITADO (EXCLUSIVO IEF) - (PERICULOSIDADE) - 44 HORAS</t>
  </si>
  <si>
    <t>AGENTE DE SERVIÇO DE PARQUE HABILITADO - (PERICULOSIDADE) - 44 HORAS</t>
  </si>
  <si>
    <t>AGENTE DE SERVIÇO DE PARQUE HABILITADO - (PERICULOSIDADE) - DIARISTA DIURNO - 44 HORAS</t>
  </si>
  <si>
    <t>AGENTE DE SERVIÇO DE PARQUE HABILITADO (EXCLUSIVO IEF) - (PERICULOSIDADE) -12X36 DIURNO - 44 HORAS</t>
  </si>
  <si>
    <t>AGENTE DE SERVIÇO DE PARQUE HABILITADO - (PERICULOSIDADE) -12X36 DIURNO - 44 HORAS</t>
  </si>
  <si>
    <t>AGENTE DE SERVIÇO DE PARQUE HABILITADO - (PERICULOSIDADE) - 12X36 DIURNO - 44 HORAS</t>
  </si>
  <si>
    <t>AGENTE DE SERVIÇO DE PARQUE HABILITADO (EXCLUSIVO IEF) - 12X36 DIURNO - 44 HORAS</t>
  </si>
  <si>
    <t>AGENTE DE SERVIÇO DE PARQUE HABILITADO - 12X36 DIURNO - 44 HORAS</t>
  </si>
  <si>
    <t>AGENTE DE SERVIÇO DE PARQUE HABILITADO (EXCLUSIVO IEF) - 44 HORAS</t>
  </si>
  <si>
    <t>AGENTE DE SERVIÇO DE PARQUE HABILITADO - 44 HORAS</t>
  </si>
  <si>
    <t>AGENTE DE SERVIÇO DE PARQUE HABILITADO - DIARISTA DIURNO - 44 HORAS</t>
  </si>
  <si>
    <t>AGENTE DE SERVIÇO DE PARQUE NÃO HABILITADO (EXCLUSIVO IEF) - 12X36 DIURNO - 44 HORAS</t>
  </si>
  <si>
    <t>AGENTE DE SERVIÇO DE PARQUE NÃO HABILITADO - 12X36 DIURNO - 44 HORAS</t>
  </si>
  <si>
    <t>AGENTE DE SERVIÇO DE PARQUE NÃO HABILITADO (EXCLUSIVO IEF) - 44 HORAS</t>
  </si>
  <si>
    <t>AGENTE DE SERVIÇO DE PARQUE NÃO HABILITADO - 44 HORAS</t>
  </si>
  <si>
    <t>AGENTE DE SERVIÇO DE PARQUE NÃO HABILITADO - DIARISTA DIURNO - 44 HORAS</t>
  </si>
  <si>
    <t>ANALISTA ESPECIALIZADO EM CIÊNCIAS EXATAS E DA TERRA I - 12X36 DIURNO (EXCLUSIVO SEDS) - 44 HORAS</t>
  </si>
  <si>
    <t>ANALISTA ESPECIALIZADO EM CIÊNCIAS EXATAS E DA TERRA I (EXCLUSIVO SEJUSP) - 12X36 DIURNO - 44 HORAS</t>
  </si>
  <si>
    <t>ANALISTA ESPECIALIZADO EM CIÊNCIAS EXATAS E DA TERRA I - 12X36 NOTURNO (EXCLUSIVO SEDS) - 44 HORAS</t>
  </si>
  <si>
    <t>ANALISTA ESPECIALIZADO EM CIÊNCIAS EXATAS E DA TERRA I (EXCLUSIVO SEJUSP) - 12X36 NOTURNO - 44 HORAS</t>
  </si>
  <si>
    <t>ANALISTA ESPECIALIZADO EM CIÊNCIAS EXATAS E DA TERRA I - DIARISTA DIURNO - 40 HORAS</t>
  </si>
  <si>
    <t>ANALISTA ESPECIALIZADO EM CIÊNCIAS EXATAS E DA TERRA I - DIARISTA DIURNO - 44 HORAS</t>
  </si>
  <si>
    <t>ANALISTA ESPECIALIZADO EM CIENCIAS EXATAS E DA TERRA I DIARISTA DIURNO 40 HORAS</t>
  </si>
  <si>
    <t>ANALISTA ESPECIALIZADO EM CIêNCIAS EXATAS E DA TERRA I - DIARISTA DIURNO - 40 HORAS</t>
  </si>
  <si>
    <t>ANALISTA ESPECIALIZADO EM CIÊNCIAS HUMANAS - DIARISTA DIURNO - 30 HORAS</t>
  </si>
  <si>
    <t>ANALISTA ESPECIALIZADO EM CIÊNCIAS HUMANAS - DIARISTA DIURNO - 40 HORAS</t>
  </si>
  <si>
    <t>ANALISTA ESPECIALIZADO EM CIÊNCIAS HUMANAS - DIARISTA DIURNO - 44 HORAS</t>
  </si>
  <si>
    <t>ANALISTA ESPECIALIZADO EM CIÊNCIAS SOCIAIS APLICADAS I - DIARISTA DIURNO - 40 HORAS</t>
  </si>
  <si>
    <t>ANALISTA ESPECIALIZADO EM CIÊNCIAS SOCIAIS APLICADAS II - DIARISTA DIURNO - 40 HORAS</t>
  </si>
  <si>
    <t>ANALISTA ESPECIALIZADO EM INFRAESTRUTURA - DIARISTA DIURNO - 40 HORAS</t>
  </si>
  <si>
    <t>ANALISTA ESPECIALIZADO EM INFRAESTRUTURA - DIARISTA DIURNO - 44 HORAS</t>
  </si>
  <si>
    <t>ANALISTA ESPECIALIZADO EM SAÚDE E MEIO AMBIENTE I - DIARISTA DIURNO - 40 HORAS</t>
  </si>
  <si>
    <t>APOIO À MANUTENÇÃO VEICULAR - DIARISTA - 44 HORAS</t>
  </si>
  <si>
    <t>APOIO À MANUTENÇÃO VEICULAR - DIARISTA DIURNO - 44 HORAS</t>
  </si>
  <si>
    <t>ARTESÃO - DIARISTA - 40 HORAS</t>
  </si>
  <si>
    <t>ARTESÃO - DIARISTA DIURNO - 40 HORAS</t>
  </si>
  <si>
    <t>ASCENSORISTA - DIARISTA DIURNO - 30 HORAS</t>
  </si>
  <si>
    <t>ASCENSORISTA - DIARISTA DIURNO - 36 HORAS</t>
  </si>
  <si>
    <t>ASCENSORISTA - ESCALA DIURNA - 36 HORAS</t>
  </si>
  <si>
    <t>ASCENSORISTA - ESCALA NOTURNA (00H A 6H) - 36 HORAS</t>
  </si>
  <si>
    <t>ASCENSORISTA - ESCALA NOTURNA (0H ÀS 6H) - 36 HORAS</t>
  </si>
  <si>
    <t>ASCENSORISTA - ESCALA NOTURNA (18H A 0H) - 36 HORAS</t>
  </si>
  <si>
    <t>ASCENSORISTA - ESCALA NOTURNA (18H ÀS 0H) - 36 HORAS</t>
  </si>
  <si>
    <t>ASSESSOR ESTRATÉGICO - DIARISTA DIURNO - 40 HORAS</t>
  </si>
  <si>
    <t>ASSESSOR ORGANIZACIONAL - DIARISTA DIURNO - 40 HORAS</t>
  </si>
  <si>
    <t>ASSESSOR TÉCNICO - DIARISTA DIURNO - 40 HORAS</t>
  </si>
  <si>
    <t>ASSISTENTE ADMINISTRATIVO - DIARISTA DIURNO - 30 HORAS</t>
  </si>
  <si>
    <t>ASSISTENTE ADMINISTRATIVO - DIARISTA DIURNO - 40 HORAS</t>
  </si>
  <si>
    <t>ASSISTENTE ADMINISTRATIVO - DIARISTA DIURNO - 44 HORAS</t>
  </si>
  <si>
    <t>ASSISTENTE DE LOGÍSTICA - (PERICULOSIDADE) - 40 HORAS</t>
  </si>
  <si>
    <t>ASSISTENTE DE LOGÍSTICA - (PERICULOSIDADE) - DIARISTA DIURNO - 40 HORAS</t>
  </si>
  <si>
    <t>ASSISTENTE DE LOGÍSTICA - 12X36 DIURNO - 44 HORAS</t>
  </si>
  <si>
    <t>ASSISTENTE DE LOGÍSTICA - DIARISTA - 40 HORAS</t>
  </si>
  <si>
    <t>ASSISTENTE DE LOGÍSTICA - DIARISTA DIURNO - 40 HORAS</t>
  </si>
  <si>
    <t>ASSISTENTE DE LOGÍSTICA - DIARISTA - 44 HORAS</t>
  </si>
  <si>
    <t>ASSISTENTE DE LOGÍSTICA - DIARISTA DIURNO - 44 HORAS</t>
  </si>
  <si>
    <t>ASSISTENTE OPERACIONAL - DIARISTA DIURNO - 40 HORAS</t>
  </si>
  <si>
    <t>ASSISTENTE OPERACIONAL - DIARISTA DIURNO - 44 HORAS</t>
  </si>
  <si>
    <t>AUXILIAR DA MANUTENÇÃO PREDIAL E INSTALAÇÕES -  - 44 HORAS</t>
  </si>
  <si>
    <t>AUXILIAR DA MANUTENÇÃO PREDIAL E INSTALAÇÕES - DIARISTA DIURNO - 44 HORAS</t>
  </si>
  <si>
    <t>AUXILIAR DA MANUTENÇÃO PREDIAL E INSTALAÇÕES - DIARISTA (PERICULOSIDADE) - 44 HORAS</t>
  </si>
  <si>
    <t>AUXILIAR DA MANUTENÇÃO PREDIAL E INSTALAÇÕES - (PERICULOSIDADE) - DIARISTA DIURNO - 44 HORAS</t>
  </si>
  <si>
    <t>AUXILIAR DE LIMPEZA - (PERICULOSIDADE) - 44 HORAS</t>
  </si>
  <si>
    <t>AUXILIAR DE LIMPEZA - (PERICULOSIDADE) - DIARISTA DIURNO - 44 HORAS</t>
  </si>
  <si>
    <t>AUXILIAR DE LIMPEZA - 12X36 DIURNO - 44 HORAS</t>
  </si>
  <si>
    <t>AUXILIAR DE LIMPEZA - 12X36 NOTURNO - 44 HORAS</t>
  </si>
  <si>
    <t>AUXILIAR DE LIMPEZA - DIARISTA - 22 HORAS</t>
  </si>
  <si>
    <t>AUXILIAR DE LIMPEZA - DIARISTA DIURNO - 22 HORAS</t>
  </si>
  <si>
    <t>AUXILIAR DE LIMPEZA - DIARISTA - 30 HORAS</t>
  </si>
  <si>
    <t>AUXILIAR DE LIMPEZA - DIARISTA DIURNO - 30 HORAS</t>
  </si>
  <si>
    <t>AUXILIAR DE LIMPEZA - DIARISTA - 40 HORAS</t>
  </si>
  <si>
    <t>AUXILIAR DE LIMPEZA - DIARISTA DIURNO - 40 HORAS</t>
  </si>
  <si>
    <t>AUXILIAR DE LIMPEZA - DIARISTA - 44 HORAS</t>
  </si>
  <si>
    <t>AUXILIAR DE LIMPEZA - DIARISTA DIURNO - 44 HORAS</t>
  </si>
  <si>
    <t>AUXILIAR DE SERVIÇOS - 12X36 DIURNO - 44 HORAS</t>
  </si>
  <si>
    <t>AUXILIAR DE SERVIÇOS - 12X36 NOTURNO - 44 HORAS</t>
  </si>
  <si>
    <t>AUXILIAR DE SERVIÇOS - DIARISTA - 40 HORAS</t>
  </si>
  <si>
    <t>AUXILIAR DE SERVIÇOS - DIARISTA DIURNO - 40 HORAS</t>
  </si>
  <si>
    <t>AUXILIAR DE SERVIÇOS - DIARISTA - 44 HORAS</t>
  </si>
  <si>
    <t>AUXILIAR DE SERVIÇOS - DIARISTA DIURNO - 44 HORAS</t>
  </si>
  <si>
    <t>AUXILIAR DE SERVIÇOS - DIARISTA (PERICULOSIDADE) - 44 HORAS</t>
  </si>
  <si>
    <t>AUXILIAR DE SERVIÇOS - (PERICULOSIDADE) - DIARISTA DIURNO - 44 HORAS</t>
  </si>
  <si>
    <t>BOMBEIRO HIDRÁULICO - 12X36 DIURNO - 44 HORAS</t>
  </si>
  <si>
    <t>BOMBEIRO HIDRÁULICO - 12X36 DIURNO (PERICULOSIDADE) - 44 HORAS</t>
  </si>
  <si>
    <t>BOMBEIRO HIDRÁULICO - (PERICULOSIDADE) - 12X36 DIURNO - 44 HORAS</t>
  </si>
  <si>
    <t>BOMBEIRO HIDRÁULICO - DIARISTA - 40 HORAS</t>
  </si>
  <si>
    <t>BOMBEIRO HIDRÁULICO - DIARISTA DIURNO - 40 HORAS</t>
  </si>
  <si>
    <t>BOMBEIRO HIDRÁULICO - DIARISTA - 44 HORAS</t>
  </si>
  <si>
    <t>BOMBEIRO HIDRÁULICO - DIARISTA DIURNO - 44 HORAS</t>
  </si>
  <si>
    <t>BOMBEIRO HIDRÁULICO - DIARISTA (PERICULOSIDADE) - 40 HORAS</t>
  </si>
  <si>
    <t>BOMBEIRO HIDRÁULICO - (PERICULOSIDADE) - DIARISTA DIURNO - 40 HORAS</t>
  </si>
  <si>
    <t>BOMBEIRO HIDRÁULICO - DIARISTA (PERICULOSIDADE) - 44 HORAS</t>
  </si>
  <si>
    <t>BOMBEIRO HIDRÁULICO - (PERICULOSIDADE) - DIARISTA DIURNO - 44 HORAS</t>
  </si>
  <si>
    <t>CAMAREIRA DE HOSPITAIS - 12X36 DIURNO - 44 HORAS</t>
  </si>
  <si>
    <t>CAMAREIRA DE HOSPITAIS - 12X36 NOTURNO - 44 HORAS</t>
  </si>
  <si>
    <t>COPEIRO - 12X36 DIURNO - 44 HORAS</t>
  </si>
  <si>
    <t>COPEIRO - 12X36 NOTURNO - 44 HORAS</t>
  </si>
  <si>
    <t>COPEIRO - DIARISTA - 30 HORAS</t>
  </si>
  <si>
    <t>COPEIRO - DIARISTA DIURNO - 30 HORAS</t>
  </si>
  <si>
    <t>COPEIRO - DIARISTA - 40 HORAS</t>
  </si>
  <si>
    <t>COPEIRO - DIARISTA DIURNO - 40 HORAS</t>
  </si>
  <si>
    <t>COPEIRO - DIARISTA - 44 HORAS</t>
  </si>
  <si>
    <t>COPEIRO - DIARISTA DIURNO - 44 HORAS</t>
  </si>
  <si>
    <t>COVEIRO - DIARISTA - 44 HORAS</t>
  </si>
  <si>
    <t>COVEIRO - DIARISTA DIURNO - 44 HORAS</t>
  </si>
  <si>
    <t>COZINHEIRO - 12X36 DIURNO - 44 HORAS</t>
  </si>
  <si>
    <t>COZINHEIRO - 12X36 NOTURNO - 44 HORAS</t>
  </si>
  <si>
    <t>COZINHEIRO - DIARISTA - 44 HORAS</t>
  </si>
  <si>
    <t>COZINHEIRO - DIARISTA DIURNO - 44 HORAS</t>
  </si>
  <si>
    <t>DIGITADOR - DIARISTA - 30 HORAS</t>
  </si>
  <si>
    <t>DIGITADOR - DIARISTA DIURNO - 30 HORAS</t>
  </si>
  <si>
    <t>DIGITADOR - DIARISTA - 36 HORAS</t>
  </si>
  <si>
    <t>DIGITADOR - DIARISTA DIURNO - 36 HORAS</t>
  </si>
  <si>
    <t>DIGITADOR - DIARISTA NOTURNO (0H A 6H) - 36 HORAS</t>
  </si>
  <si>
    <t>DIGITADOR - ESCALA NOTURNA (0H ÀS 6H) - 36 HORAS</t>
  </si>
  <si>
    <t>DIGITADOR - DIARISTA NOTURNO (18H A 0H) - 36 HORAS</t>
  </si>
  <si>
    <t>DIGITADOR - ESCALA NOTURNA (18H ÀS 0H) - 36 HORAS</t>
  </si>
  <si>
    <t>ELETRICISTA - 12X36 DIURNO (PERICULOSIDADE) - 44 HORAS</t>
  </si>
  <si>
    <t>ELETRICISTA - (PERICULOSIDADE) - 12X36 DIURNO - 44 HORAS</t>
  </si>
  <si>
    <t>ELETRICISTA - DIARISTA (PERICULOSIDADE) - 40 HORAS</t>
  </si>
  <si>
    <t>ELETRICISTA - (PERICULOSIDADE) - DIARISTA DIURNO - 40 HORAS</t>
  </si>
  <si>
    <t>ELETRICISTA - DIARISTA (PERICULOSIDADE) - 44 HORAS</t>
  </si>
  <si>
    <t>ELETRICISTA - (PERICULOSIDADE) - DIARISTA DIURNO - 44 HORAS</t>
  </si>
  <si>
    <t>FRENTISTA - DIARISTA (PERICULOSIDADE) - 40 HORAS</t>
  </si>
  <si>
    <t>FRENTISTA - (PERICULOSIDADE) - DIARISTA DIURNO - 40 HORAS</t>
  </si>
  <si>
    <t>GARÇOM - 12X36 DIURNO - 44 HORAS</t>
  </si>
  <si>
    <t>GARÇOM - DIARISTA - 40 HORAS</t>
  </si>
  <si>
    <t>GARÇOM - DIARISTA DIURNO - 40 HORAS</t>
  </si>
  <si>
    <t>GARÇOM - DIARISTA - 44 HORAS</t>
  </si>
  <si>
    <t>GARÇOM - DIARISTA DIURNO - 44 HORAS</t>
  </si>
  <si>
    <t>JARDINEIRO - 12X36 DIURNO - 44 HORAS</t>
  </si>
  <si>
    <t>JARDINEIRO - DIARISTA - 40 HORAS</t>
  </si>
  <si>
    <t>JARDINEIRO - DIARISTA DIURNO - 40 HORAS</t>
  </si>
  <si>
    <t>JARDINEIRO - DIARISTA - 44 HORAS</t>
  </si>
  <si>
    <t>JARDINEIRO - DIARISTA DIURNO - 44 HORAS</t>
  </si>
  <si>
    <t>LIMPADOR DE VIDROS - DIARISTA DIURNO - 36 HORAS</t>
  </si>
  <si>
    <t>LIMPADOR DE VIDROS - DIARISTA DIURNO - 40 HORAS</t>
  </si>
  <si>
    <t>LIMPADOR DE VIDROS - DIARISTA DIURNO - 44 HORAS</t>
  </si>
  <si>
    <t>MANUTENÇÃO DE ÁREAS VERDES E VIVEIROS - DIARISTA - 40 HORAS</t>
  </si>
  <si>
    <t>MANUTENÇÃO DE ÁREAS VERDES E VIVEIROS - DIARISTA DIURNO - 40 HORAS</t>
  </si>
  <si>
    <t>MECÂNICO DE MÁQUINAS E EQUIPAMENTOS - DIARISTA (PERICULOSIDADE) - 40 HORAS</t>
  </si>
  <si>
    <t>MECÂNICO DE MÁQUINAS E EQUIPAMENTOS - (PERICULOSIDADE) - DIARISTA DIURNO - 40 HORAS</t>
  </si>
  <si>
    <t>MECÂNICO DE MÁQUINAS E EQUIPAMENTOS - 12x36 DIURNO (PERICULOSIDADE) - 44 HORAS</t>
  </si>
  <si>
    <t>MECÂNICO DE MÁQUINAS E EQUIPAMENTOS - (PERICULOSIDADE) - 12X36 DIURNO - 44 HORAS</t>
  </si>
  <si>
    <t>MECÂNICO DE MÁQUINAS E EQUIPAMENTOS - 12x36 NOTURNO (PERICULOSIDADE) - 44 HORAS</t>
  </si>
  <si>
    <t>MECÂNICO DE MÁQUINAS E EQUIPAMENTOS - (PERICULOSIDADE) - 12X36 NOTURNO - 44 HORAS</t>
  </si>
  <si>
    <t>MOTOCICLISTA - DIARISTA (PERICULOSIDADE) - 44 HORAS</t>
  </si>
  <si>
    <t>MOTOCICLISTA - (PERICULOSIDADE) - DIARISTA DIURNO - 44 HORAS</t>
  </si>
  <si>
    <t>MOTORISTA DE AMBULÂNCIA - 12X36 DIURNO - 44 HORAS</t>
  </si>
  <si>
    <t>MOTORISTA DE AMBULÂNCIA - 12X36 NOTURNO - 44 HORAS</t>
  </si>
  <si>
    <t>MOTORISTA DE AMBULÂNCIA - DIARISTA DIURNO - 44 HORAS</t>
  </si>
  <si>
    <t>MOTORISTA DE CAMINHÃO - 12X36 DIURNO - 44 HORAS</t>
  </si>
  <si>
    <t>MOTORISTA DE CAMINHÃO - 12X36 NOTURNO - 44 HORAS</t>
  </si>
  <si>
    <t>MOTORISTA DE CAMINHÃO - DIARISTA DIURNO - 44 HORAS</t>
  </si>
  <si>
    <t>MOTORISTA DE CAMINHÃO (CARGAS PESADAS) - DIARISTA - 44 HORAS</t>
  </si>
  <si>
    <t>MOTORISTA DE CAMINHÃO (CARGAS PESADAS) - DIARISTA DIURNO - 44 HORAS</t>
  </si>
  <si>
    <t>MOTORISTA DE ÔNIBUS - DIARISTA DIURNO - 44 HORAS</t>
  </si>
  <si>
    <t>MOTORISTA DE VEICULO DE SERVICO - 12X36 DIURNO - 44 HORAS</t>
  </si>
  <si>
    <t>MOTORISTA DE VEICULO DE SERVICO - 12X36 NOTURNO - 44 HORAS</t>
  </si>
  <si>
    <t>MOTORISTA DE VEICULO DE SERVICO - DIARISTA DIURNO - 44 HORAS</t>
  </si>
  <si>
    <t>MOTORISTA DE VEICULO DE SERVICO - DIARISTA DIURNO - 40 HORAS</t>
  </si>
  <si>
    <t>OPERADOR DE ACABAMENTO GRÁFICO - DIARISTA DIURNO - 40 HORAS</t>
  </si>
  <si>
    <t>OPERADOR DE CALDEIRA - 12X36 DIURNO (PERICULOSIDADE) - 44 HORAS</t>
  </si>
  <si>
    <t>OPERADOR DE CALDEIRA - (PERICULOSIDADE) - 12X36 DIURNO - 44 HORAS</t>
  </si>
  <si>
    <t>OPERADOR DE CALDEIRA - 12X36 NOTURNO (PERICULOSIDADE) - 44 HORAS</t>
  </si>
  <si>
    <t>OPERADOR DE CALDEIRA - (PERICULOSIDADE) - 12X36 NOTURNO - 44 HORAS</t>
  </si>
  <si>
    <t>OPERADOR DE CALDEIRA - DIARISTA (PERICULOSIDADE) - 44 HORAS</t>
  </si>
  <si>
    <t>OPERADOR DE CALDEIRA - (PERICULOSIDADE) - DIARISTA DIURNO - 44 HORAS</t>
  </si>
  <si>
    <t>OPERADOR DE CFTV - DIARISTA DIURNO - 36 HORAS</t>
  </si>
  <si>
    <t>OPERADOR DE CFTV - ESCALA DIURNA - 36 HORAS</t>
  </si>
  <si>
    <t>OPERADOR DE CFTV - DIARISTA NOTURNO (0H A 6H) - 30 HORAS</t>
  </si>
  <si>
    <t>OPERADOR DE CFTV - ESCALA NOTURNA (0H ÀS 6H) - 30 HORAS</t>
  </si>
  <si>
    <t>OPERADOR DE CFTV - DIARISTA NOTURNO (18H A 0H) - 36 HORAS</t>
  </si>
  <si>
    <t>OPERADOR DE CFTV - ESCALA NOTURNA (18H ÀS 0H) - 36 HORAS</t>
  </si>
  <si>
    <t>OPERADOR DE EMPILHADEIRA - DIARISTA - 44 HORAS</t>
  </si>
  <si>
    <t>OPERADOR DE EMPILHADEIRA - DIARISTA DIURNO - 44 HORAS</t>
  </si>
  <si>
    <t>OPERADOR DE MÁQUINAS AGRÍCOLAS - DIARISTA (PERICULOSIDADE) - 40 HORAS</t>
  </si>
  <si>
    <t>OPERADOR DE MÁQUINAS AGRÍCOLAS - (PERICULOSIDADE) - DIARISTA DIURNO - 40 HORAS</t>
  </si>
  <si>
    <t>OPERADOR DE POÇOS ARTESIANOS - 12X36 DIURNO - 44 HORAS</t>
  </si>
  <si>
    <t>OPERADOR DE POÇOS ARTESIANOS - 12X36 NOTURNO - 44 HORAS</t>
  </si>
  <si>
    <t>OPERADOR DE SOM -  - 40 HORAS</t>
  </si>
  <si>
    <t>OPERADOR DE SOM - DIARISTA DIURNO - 40 HORAS</t>
  </si>
  <si>
    <t>OPERADOR DE SOM - DIARISTA - 44 HORAS</t>
  </si>
  <si>
    <t>OPERADOR DE SOM - DIARISTA DIURNO - 44 HORAS</t>
  </si>
  <si>
    <t>ORIENTADOR AMBIENTAL - DIARISTA - 40 HORAS</t>
  </si>
  <si>
    <t>ORIENTADOR AMBIENTAL - DIARISTA DIURNO - 40 HORAS</t>
  </si>
  <si>
    <t>ORIENTADOR AMBIENTAL (EXCLUSIVO IEF) -  - 44 HORAS</t>
  </si>
  <si>
    <t>ORIENTADOR AMBIENTAL -  - 44 HORAS</t>
  </si>
  <si>
    <t>ORIENTADOR AMBIENTAL - DIARISTA DIURNO - 44 HORAS</t>
  </si>
  <si>
    <t>ORIENTADOR AMBIENTAL (EXCLUSIVO IEF) - (PERICULOSIDADE) - 44 HORAS</t>
  </si>
  <si>
    <t>ORIENTADOR AMBIENTAL - (PERICULOSIDADE) - 44 HORAS</t>
  </si>
  <si>
    <t>ORIENTADOR AMBIENTAL - (PERICULOSIDADE) - DIARISTA DIURNO - 44 HORAS</t>
  </si>
  <si>
    <t>PORTEIRO - 12X36 DIURNO - 44 HORAS</t>
  </si>
  <si>
    <t>PORTEIRO - 12X36 NOTURNO - 44 HORAS</t>
  </si>
  <si>
    <t>PORTEIRO - DIARISTA - 30 HORAS</t>
  </si>
  <si>
    <t>PORTEIRO - DIARISTA DIURNO - 30 HORAS</t>
  </si>
  <si>
    <t>PORTEIRO - DIARISTA - 40 HORAS</t>
  </si>
  <si>
    <t>PORTEIRO - DIARISTA DIURNO - 40 HORAS</t>
  </si>
  <si>
    <t>PORTEIRO - DIARISTA - 44 HORAS</t>
  </si>
  <si>
    <t>PORTEIRO - DIARISTA DIURNO - 44 HORAS</t>
  </si>
  <si>
    <t>PORTEIRO - DIARISTA NOTURNO (22H A 6H) - 44 HORAS</t>
  </si>
  <si>
    <t>PORTEIRO - DIARISTA NOTURNO (22H ÀS 06H) - 44 HORAS</t>
  </si>
  <si>
    <t>PORTEIRO - ESCALA NOTURNA (18H A 0H) - 36 HORAS</t>
  </si>
  <si>
    <t>PORTEIRO - ESCALA NOTURNA (18H ÀS 0H) - 36 HORAS</t>
  </si>
  <si>
    <t>RECEPCIONISTA - 12X36 DIURNO - 44 HORAS</t>
  </si>
  <si>
    <t>RECEPCIONISTA - 12X36 NOTURNO - 44 HORAS</t>
  </si>
  <si>
    <t>RECEPCIONISTA - DIARISTA - 30 HORAS</t>
  </si>
  <si>
    <t>RECEPCIONISTA - DIARISTA DIURNO - 30 HORAS</t>
  </si>
  <si>
    <t>RECEPCIONISTA - DIARISTA - 36 HORAS</t>
  </si>
  <si>
    <t>RECEPCIONISTA - DIARISTA DIURNO - 36 HORAS</t>
  </si>
  <si>
    <t>RECEPCIONISTA - DIARISTA - 40 HORAS</t>
  </si>
  <si>
    <t>RECEPCIONISTA - DIARISTA DIURNO - 40 HORAS</t>
  </si>
  <si>
    <t>RECEPCIONISTA - DIARISTA - 44 HORAS</t>
  </si>
  <si>
    <t>RECEPCIONISTA - DIARISTA DIURNO - 44 HORAS</t>
  </si>
  <si>
    <t>SUPORTE ADMINISTRATIVO - 12X36 DIURNO - 44 HORAS</t>
  </si>
  <si>
    <t>SUPORTE ADMINISTRATIVO - 12X36 NOTURNO - 44 HORAS</t>
  </si>
  <si>
    <t>SUPORTE ADMINISTRATIVO - DIARISTA - 30 HORAS</t>
  </si>
  <si>
    <t>SUPORTE ADMINISTRATIVO - DIARISTA DIURNO - 30 HORAS</t>
  </si>
  <si>
    <t>SUPORTE ADMINISTRATIVO - DIARISTA - 36 HORAS</t>
  </si>
  <si>
    <t>SUPORTE ADMINISTRATIVO - DIARISTA DIURNO - 36 HORAS</t>
  </si>
  <si>
    <t>SUPORTE ADMINISTRATIVO - DIARISTA - 40 HORAS</t>
  </si>
  <si>
    <t>SUPORTE ADMINISTRATIVO - DIARISTA DIURNO - 40 HORAS</t>
  </si>
  <si>
    <t>SUPORTE ADMINISTRATIVO - DIARISTA - 44 HORAS</t>
  </si>
  <si>
    <t>SUPORTE ADMINISTRATIVO - DIARISTA DIURNO - 44 HORAS</t>
  </si>
  <si>
    <t>SUPORTE OPERACIONAL - (PERICULOSIDADE) - 44 HORAS</t>
  </si>
  <si>
    <t>SUPORTE OPERACIONAL - (PERICULOSIDADE) - DIARISTA DIURNO - 44 HORAS</t>
  </si>
  <si>
    <t>SUPORTE OPERACIONAL - 12X36 DIURNO - 44 HORAS</t>
  </si>
  <si>
    <t>SUPORTE OPERACIONAL - 12X36 NOTURNO - 44 HORAS</t>
  </si>
  <si>
    <t>SUPORTE OPERACIONAL - DIARISTA - 40 HORAS</t>
  </si>
  <si>
    <t>SUPORTE OPERACIONAL - DIARISTA DIURNO - 40 HORAS</t>
  </si>
  <si>
    <t>SUPORTE OPERACIONAL - DIARISTA - 44 HORAS</t>
  </si>
  <si>
    <t>SUPORTE OPERACIONAL - DIARISTA DIURNO - 44 HORAS</t>
  </si>
  <si>
    <t>TÉCNICO EM MANUTENÇÃO VEICULAR - DIARISTA - 40 HORAS</t>
  </si>
  <si>
    <t>TÉCNICO EM MANUTENÇÃO VEICULAR - DIARISTA DIURNO - 40 HORAS</t>
  </si>
  <si>
    <t>TÉCNICO EM MANUTENÇÃO VEICULAR - DIARISTA - 44 HORAS</t>
  </si>
  <si>
    <t>TÉCNICO EM MANUTENÇÃO VEICULAR - DIARISTA DIURNO - 44 HORAS</t>
  </si>
  <si>
    <t>TÉCNICO EM MANUTENÇÃO VEICULAR - DIARISTA (PERICULOSIDADE) - 40 HORAS</t>
  </si>
  <si>
    <t>TÉCNICO EM MANUTENÇÃO VEICULAR - (PERICULOSIDADE) - DIARISTA DIURNO - 40 HORAS</t>
  </si>
  <si>
    <t>TÉCNICO ESPECIALIZADO - 12X36 DIURNO - 44 HORAS</t>
  </si>
  <si>
    <t>TÉCNICO ESPECIALIZADO - 12X36 NOTURNO - 44 HORAS</t>
  </si>
  <si>
    <t>TÉCNICO ESPECIALIZADO - DIARISTA - 40 HORAS</t>
  </si>
  <si>
    <t>TÉCNICO ESPECIALIZADO - DIARISTA DIURNO - 40 HORAS</t>
  </si>
  <si>
    <t>TÉCNICO ESPECIALIZADO - DIARISTA - 44 HORAS</t>
  </si>
  <si>
    <t>TÉCNICO ESPECIALIZADO - DIARISTA DIURNO - 44 HORAS</t>
  </si>
  <si>
    <t>TÉCNICO ESPECIALIZADO - DIARISTA (PERICULOSIDADE) - 40 HORAS</t>
  </si>
  <si>
    <t>TÉCNICO ESPECIALIZADO - (PERICULOSIDADE) - DIARISTA DIURNO - 40 HORAS</t>
  </si>
  <si>
    <t>TÉCNICO HIDROMETRISTA - DIARISTA - 40 HORAS</t>
  </si>
  <si>
    <t>TÉCNICO HIDROMETRISTA - DIARISTA DIURNO - 40 HORAS</t>
  </si>
  <si>
    <t>TELEDIGIFONISTA - DIARISTA - 30 HORAS</t>
  </si>
  <si>
    <t>TELEDIGIFONISTA - DIARISTA DIURNO - 30 HORAS</t>
  </si>
  <si>
    <t>TELEDIGIFONISTA - DIARISTA - 36 HORAS</t>
  </si>
  <si>
    <t>TELEDIGIFONISTA - ESCALA DIURNA - 36 HORAS</t>
  </si>
  <si>
    <t>TELEDIGIFONISTA - DIARISTA (EXCLUSIVO SEDS) - 36 HORAS</t>
  </si>
  <si>
    <t>TELEDIGIFONISTA (EXCLUSIVO SEJUSP) - ESCALA DIURNA - 36 HORAS</t>
  </si>
  <si>
    <t>TELEDIGIFONISTA - DIARISTA NOTURNO (0H A 6H) (EXCLUSIVO SEDS) - 30 HORAS</t>
  </si>
  <si>
    <t>TELEDIGIFONISTA (EXCLUSIVO SEJUSP) - ESCALA NOTURNA (0H ÀS 6H) - 30 HORAS</t>
  </si>
  <si>
    <t>TELEDIGIFONISTA - DIARISTA NOTURNO (18H A 0H) (EXCLUSIVO SEDS) - 36 HORAS</t>
  </si>
  <si>
    <t>TELEDIGIFONISTA (EXCLUSIVO SEJUSP) - ESCALA NOTURNA (18H ÀS 0H) - 36 HORAS</t>
  </si>
  <si>
    <t>TELEFONISTA - DIARISTA - 30 HORAS</t>
  </si>
  <si>
    <t>TELEFONISTA - DIARISTA DIURNO - 30 HORAS</t>
  </si>
  <si>
    <t>TELEFONISTA - DIARISTA - 36 HORAS</t>
  </si>
  <si>
    <t>TELEFONISTA - DIARISTA DIURNO - 36 HORAS</t>
  </si>
  <si>
    <t>TRABALHADOR DA IMPRESSÃO GRÁFICA - DIARISTA DIURNO - 40 HORAS</t>
  </si>
  <si>
    <t>TRABALHADOR DA MANUTENÇÃO PREDIAL - 12X36 DIURNO - 44 HORAS</t>
  </si>
  <si>
    <t>TRABALHADOR DA MANUTENÇÃO PREDIAL - 12X36 DIURNO (PERICULOSIDADE) - 44 HORAS</t>
  </si>
  <si>
    <t>TRABALHADOR DA MANUTENÇÃO PREDIAL - (PERICULOSIDADE) - 12X36 DIURNO - 44 HORAS</t>
  </si>
  <si>
    <t>TRABALHADOR DA MANUTENÇÃO PREDIAL - 12X36 NOTURNO (PERICULOSIDADE) - 44 HORAS</t>
  </si>
  <si>
    <t>TRABALHADOR DA MANUTENÇÃO PREDIAL - (PERICULOSIDADE) - 12X36 NOTURNO - 44 HORAS</t>
  </si>
  <si>
    <t>TRABALHADOR DA MANUTENÇÃO PREDIAL - DIARISTA - 40 HORAS</t>
  </si>
  <si>
    <t>TRABALHADOR DA MANUTENÇÃO PREDIAL - DIARISTA DIURNO - 40 HORAS</t>
  </si>
  <si>
    <t>TRABALHADOR DA MANUTENÇÃO PREDIAL - DIARISTA - 44 HORAS</t>
  </si>
  <si>
    <t>TRABALHADOR DA MANUTENÇÃO PREDIAL - DIARISTA DIURNO - 44 HORAS</t>
  </si>
  <si>
    <t>TRABALHADOR DA MANUTENÇÃO PREDIAL - DIARISTA (PERICULOSIDADE) - 40 HORAS</t>
  </si>
  <si>
    <t>TRABALHADOR DA MANUTENÇÃO PREDIAL - (PERICULOSIDADE) - DIARISTA DIURNO - 40 HORAS</t>
  </si>
  <si>
    <t>TRABALHADOR DA MANUTENÇÃO PREDIAL - DIARISTA (PERICULOSIDADE) - 44 HORAS</t>
  </si>
  <si>
    <t>TRABALHADOR DA MANUTENÇÃO PREDIAL - (PERICULOSIDADE) - DIARISTA DIURNO - 44 HORAS</t>
  </si>
  <si>
    <t>Tratador de animais silvestres - 12x36 diurno - 44 horas - (Criar Posto)</t>
  </si>
  <si>
    <t>Tratador de animais - 12x36 diurno - 44 horas</t>
  </si>
  <si>
    <t>VIGIA DE PARQUE - 12X36 DIURNO (PERICULOSIDADE) - 44 HORAS</t>
  </si>
  <si>
    <t>VIGIA DE PARQUE - (PERICULOSIDADE) - 12X36 DIURNO - 44 HORAS</t>
  </si>
  <si>
    <t>VIGIA DE PARQUE - 12X36 NOTURNO (PERICULOSIDADE) - 44 HORAS</t>
  </si>
  <si>
    <t>VIGIA DE PARQUE - (PERICULOSIDADE) - 12X36 NOTURNO - 44 HORAS</t>
  </si>
  <si>
    <t>VIGIA DE PARQUE - DIARISTA (PERICULOSIDADE) - 44 HORAS</t>
  </si>
  <si>
    <t>VIGIA DE PARQUE - (PERICULOSIDADE) - DIARISTA DIURNO - 44 HORAS</t>
  </si>
  <si>
    <t>POSTO PROPOSTA</t>
  </si>
  <si>
    <t>POSTO VIGENTE</t>
  </si>
  <si>
    <t>CÓDIGO VIGENTE</t>
  </si>
  <si>
    <t>AGENTE DE SERVIÇO DE PARQUE HABILITADO - (PERICULOSIDADE) - 12x36 DIURNO - 44 HORAS</t>
  </si>
  <si>
    <t>Agente de Serviço de Parque Habilitado - 12 X 36 DIURNO (PERICULOSIDADE) - 44 HRS</t>
  </si>
  <si>
    <t>AGENTE DE SERVIÇO DE PARQUE HABILITADO - (PERICULOSIDADE) - 12x36 NOTURNO - 44 HORAS</t>
  </si>
  <si>
    <t>Agente de Serviço de Parque Habilitado - 12 X 36 NOTURNO (PERICULOSIDADE) - 44 HRS</t>
  </si>
  <si>
    <t>Agente de Serviço de Parque Habilitado - (PERICULOSIDADE) - 44 HRS</t>
  </si>
  <si>
    <t>AGENTE DE SERVIÇO DE PARQUE HABILITADO - 12x36 DIURNO - 44 HORAS</t>
  </si>
  <si>
    <t>Agente de Serviço de Parque Habilitado - 12 X 36 DIURNO - 44 HRS</t>
  </si>
  <si>
    <t>Agente de Serviço de Parque Habilitado - - - 44 HRS</t>
  </si>
  <si>
    <t>AGENTE DE SERVIÇO DE PARQUE NÃO HABILITADO - 12x36 DIURNO - 44 HORAS</t>
  </si>
  <si>
    <t>Agente de Serviço de Parque Não Habilitado - 12 X 36 DIURNO - 44 HRS</t>
  </si>
  <si>
    <t>AGENTE DE SERVIÇO DE PARQUE NÃO HABILITADO - 12x36 NOTURNO - 44 HORAS</t>
  </si>
  <si>
    <t>Agente de Serviço de Parque Não Habilitado - - - 44 HRS</t>
  </si>
  <si>
    <t>Analista especializado em ciências exatas e da terra I - Diarista Diurno - 40</t>
  </si>
  <si>
    <t>Analista especializado em ciências exatas e da terra I - Diarista Diurno - 44</t>
  </si>
  <si>
    <t>ANALISTA ESPECIALIZADO EM CIÊNCIAS EXATAS E DA TERRA I (EXCLUSIVO SEJUSP) - 12x36 DIURNO - 44 HORAS</t>
  </si>
  <si>
    <t>Analista especializado em ciências exatas e da terra I - 12x36 Diurno - (Exclusivo SEDS) - 44</t>
  </si>
  <si>
    <t>ANALISTA ESPECIALIZADO EM CIÊNCIAS EXATAS E DA TERRA I (EXCLUSIVO SEJUSP) - 12x36 NOTURNO - 44 HORAS</t>
  </si>
  <si>
    <t>Analista especializado em ciências exatas e da terra I - 12x36 Noturno - (Exclusivo SEDS) - 44</t>
  </si>
  <si>
    <t>ANALISTA ESPECIALIZADO EM CIÊNCIAS EXATAS E DA TERRA II - DIARISTA DIURNO - 40 HORAS</t>
  </si>
  <si>
    <t>Analista especializado em ciências exatas e da terra II - Diarista Diurno - 40</t>
  </si>
  <si>
    <t>Analista Especializado em Ciências Humanas - Diarista Diurno - 30</t>
  </si>
  <si>
    <t>Analista Especializado em Ciências Humanas - Diarista Diurno - 40</t>
  </si>
  <si>
    <t>Analista Especializado em Ciências Humanas - Diarista Diurno - 44</t>
  </si>
  <si>
    <t>Analista Especializado em Ciências Sociais Aplicadas I - Diarista Diurno - 40</t>
  </si>
  <si>
    <t>ANALISTA ESPECIALIZADO EM CIÊNCIAS SOCIAIS APLICADAS I - DIARISTA DIURNO - 44 HORAS</t>
  </si>
  <si>
    <t>Analista Especializado em Ciências Sociais Aplicadas I - Diarista Diurno - 44</t>
  </si>
  <si>
    <t>Analista Especializado em Ciências Sociais Aplicadas II - Diarista Diurno - 40</t>
  </si>
  <si>
    <t>Analista Especializado em Infraestrutura - Diarista Diurno - 40</t>
  </si>
  <si>
    <t>Analista Especializado em Infraestrutura - Diarista Diurno - 44</t>
  </si>
  <si>
    <t>ANALISTA ESPECIALIZADO EM SAÚDE E MEIO AMBIENTE I - DIARISTA DIURNO - 20 HORAS</t>
  </si>
  <si>
    <t>Analista Especializado em Saúde e Meio Ambiente I - Diarista Diurno - 20</t>
  </si>
  <si>
    <t>ANALISTA ESPECIALIZADO EM SAÚDE E MEIO AMBIENTE I - DIARISTA DIURNO - 30 HORAS</t>
  </si>
  <si>
    <t>Analista Especializado em Saúde e Meio Ambiente I - Diarista Diurno - 30</t>
  </si>
  <si>
    <t>Analista Especializado em Saúde e Meio Ambiente I - Diarista Diurno - 40</t>
  </si>
  <si>
    <t>ANALISTA ESPECIALIZADO EM SAÚDE E MEIO AMBIENTE I - DIARISTA DIURNO - 44 HORAS</t>
  </si>
  <si>
    <t>Analista Especializado em Saúde e Meio Ambiente I - Diarista Diurno - 44</t>
  </si>
  <si>
    <t>ANALISTA ESPECIALIZADO EM SAÚDE E MEIO AMBIENTE II - DIARISTA DIURNO - 40 HORAS</t>
  </si>
  <si>
    <t>Analista Especializado em Saúde e Meio Ambiente II - Diarista Diurno - 40</t>
  </si>
  <si>
    <t>Apoio à Manutenção Veicular - 44h</t>
  </si>
  <si>
    <t xml:space="preserve">Artesão - 40h </t>
  </si>
  <si>
    <t>Ascensorista - 30h</t>
  </si>
  <si>
    <t>Ascensorista - 36h</t>
  </si>
  <si>
    <t>Ascensorista - Noturno (0h às 6h) - 36h</t>
  </si>
  <si>
    <t>Ascensorista - Noturno (18h às 0h) - 36h</t>
  </si>
  <si>
    <t>ASSESSOR ESTRATÉGICO II - DIARISTA DIURNO - 40 HORAS</t>
  </si>
  <si>
    <t>ASSESSOR ORGANIZACIONAL - DIARISTA DIURNO - 44 HORAS</t>
  </si>
  <si>
    <t>ASSESSOR ORGANIZACIONAL II - DIARISTA DIURNO - 40 HORAS</t>
  </si>
  <si>
    <t>ASSESSOR TÉCNICO II - DIARISTA DIURNO - 40 HORAS</t>
  </si>
  <si>
    <t>ASSISTENTE ADMINISTRATIVO II - DIARISTA DIURNO - 30 HORAS</t>
  </si>
  <si>
    <t>ASSISTENTE ADMINISTRATIVO II - DIARISTA DIURNO - 40 HORAS</t>
  </si>
  <si>
    <t>ASSISTENTE ADMINISTRATIVO II - DIARISTA DIURNO - 44 HORAS</t>
  </si>
  <si>
    <t>Assistente de Logística - (Periculosidade) - 40h</t>
  </si>
  <si>
    <t>ASSISTENTE DE LOGÍSTICA - 12x36 DIURNO - 44 HORAS</t>
  </si>
  <si>
    <t>Assistente de Logística - 12x36 Diurno - 44h</t>
  </si>
  <si>
    <t>Assistente de Logística - 40h</t>
  </si>
  <si>
    <t>Assistente de Logística - 44h</t>
  </si>
  <si>
    <t>ASSISTENTE OPERACIONAL II - DIARISTA DIURNO - 40 HORAS</t>
  </si>
  <si>
    <t>ASSISTENTE OPERACIONAL II - DIARISTA DIURNO - 44 HORAS</t>
  </si>
  <si>
    <t>Auxiliar da Manutenção Predial e Instalações (Periculosidade) - 44h</t>
  </si>
  <si>
    <t>Auxiliar da Manutenção Predial e Instalações - 44h</t>
  </si>
  <si>
    <t>AUXILIAR DE LIMPEZA - (PERICULOSIDADE) - DIARISTA DIURNO - 40 HORAS</t>
  </si>
  <si>
    <t>Auxiliar de Limpeza - 44h (Periculosidade)</t>
  </si>
  <si>
    <t>AUXILIAR DE LIMPEZA - 12x36 DIURNO - 44 HORAS</t>
  </si>
  <si>
    <t>Auxiliar de Limpeza - 12x36 Diurno - 44h</t>
  </si>
  <si>
    <t>AUXILIAR DE LIMPEZA - 12x36 NOTURNO - 44 HORAS</t>
  </si>
  <si>
    <t>Auxiliar de Limpeza - 12x36 Noturno - 44h</t>
  </si>
  <si>
    <t>Auxiliar de Limpeza - 22h</t>
  </si>
  <si>
    <t>Auxiliar de Limpeza - 30h</t>
  </si>
  <si>
    <t>Auxiliar de Limpeza - 40h</t>
  </si>
  <si>
    <t>Auxiliar de Limpeza - 44h</t>
  </si>
  <si>
    <t>AUXILIAR DE SERVIÇOS - (PERICULOSIDADE) - 12x36 DIURNO - 44 HORAS</t>
  </si>
  <si>
    <t>Auxiliar de Serviços (Periculosidade) - 44h</t>
  </si>
  <si>
    <t>AUXILIAR DE SERVIÇOS - 12x36 DIURNO - 44 HORAS</t>
  </si>
  <si>
    <t>Auxiliar de Serviços - 12x36 Diurno - 44h</t>
  </si>
  <si>
    <t>AUXILIAR DE SERVIÇOS - 12x36 NOTURNO - 44 HORAS</t>
  </si>
  <si>
    <t>Auxiliar de Serviços - 12x36 Noturno - 44h</t>
  </si>
  <si>
    <t>Auxiliar de Serviços - 40h</t>
  </si>
  <si>
    <t>Auxiliar de Serviços - 44h</t>
  </si>
  <si>
    <t>BOMBEIRO HIDRÁULICO - (PERICULOSIDADE) - 12x36 DIURNO - 44 HORAS</t>
  </si>
  <si>
    <t>Bombeiro Hidráulico - 12x36 Diurno (Periculosidade) - 44h</t>
  </si>
  <si>
    <t>Bombeiro Hidráulico (Periculosidade) - 40h</t>
  </si>
  <si>
    <t>Bombeiro Hidráulico (Periculosidade) - 44h</t>
  </si>
  <si>
    <t>BOMBEIRO HIDRÁULICO - 12x36 DIURNO - 44 HORAS</t>
  </si>
  <si>
    <t>Bombeiro Hidráulico - 12x36 Diurno - 44h</t>
  </si>
  <si>
    <t>Bombeiro Hidráulico - 40h</t>
  </si>
  <si>
    <t>Bombeiro Hidráulico - 44h</t>
  </si>
  <si>
    <t>CAMAREIRA DE HOSPITAIS - 12x36 DIURNO - 44 HORAS</t>
  </si>
  <si>
    <t>Camareira de Hospitais 12 x 36  Diurno</t>
  </si>
  <si>
    <t>CAMAREIRA DE HOSPITAIS - 12x36 NOTURNO - 44 HORAS</t>
  </si>
  <si>
    <t>Camareira de Hospitais 12 x 36  Noturno</t>
  </si>
  <si>
    <t>COPEIRO - 12x36 DIURNO - 44 HORAS</t>
  </si>
  <si>
    <t>Copeiro - 12x36 Diurno - 44h</t>
  </si>
  <si>
    <t>COPEIRO - 12x36 NOTURNO - 44 HORAS</t>
  </si>
  <si>
    <t>Copeiro - 12x36 Noturno - 44h</t>
  </si>
  <si>
    <t>Copeiro - 30h</t>
  </si>
  <si>
    <t>COPEIRO - DIARISTA DIURNO - 36 HORAS</t>
  </si>
  <si>
    <t>Copeiro - 40h</t>
  </si>
  <si>
    <t>Copeiro - 44h</t>
  </si>
  <si>
    <t>COVEIRO - 12x36 DIURNO - 44 HORAS</t>
  </si>
  <si>
    <t>Coveiro - Diarista - 44</t>
  </si>
  <si>
    <t>COZINHEIRO - 12x36 DIURNO - 44 HORAS</t>
  </si>
  <si>
    <t>Cozinheiro - 12x36 Diurno - 44h</t>
  </si>
  <si>
    <t>COZINHEIRO - 12x36 NOTURNO - 44 HORAS</t>
  </si>
  <si>
    <t>Cozinheiro - 12x36 Noturno - 44h</t>
  </si>
  <si>
    <t>Cozinheiro - 44h</t>
  </si>
  <si>
    <t>Digitador - 30h</t>
  </si>
  <si>
    <t>Digitador - 36h</t>
  </si>
  <si>
    <t>Digitador - Noturno (0h às 6h) - 36h</t>
  </si>
  <si>
    <t>Digitador - Noturno (18h às 0h) - 36h</t>
  </si>
  <si>
    <t>EDUCADOR INFANTIL - DIARISTA DIURNO - 44 HORAS</t>
  </si>
  <si>
    <t>ELETRICISTA - (PERICULOSIDADE) - 12x36 DIURNO - 44 HORAS</t>
  </si>
  <si>
    <t>Eletricista - 12x36 Diurno (Periculosidade) - 44h</t>
  </si>
  <si>
    <t>ELETRICISTA - (PERICULOSIDADE) - 12x36 NOTURNO - 44 HORAS</t>
  </si>
  <si>
    <t>ELETRICISTA - 12X36 NOTURNO (PERICULOSIDADE) - 44H</t>
  </si>
  <si>
    <t>Eletricista (Periculosidade) - 40h</t>
  </si>
  <si>
    <t>Eletricista (Periculosidade) - 44h</t>
  </si>
  <si>
    <t>ENCARREGADO - (PERICULOSIDADE) - DIARISTA DIURNO - 44 HORAS</t>
  </si>
  <si>
    <t>ENCARREGADO - 12x36 DIURNO - 44 HORAS</t>
  </si>
  <si>
    <t>ENCARREGADO - 12x36 NOTURNO - 44 HORAS</t>
  </si>
  <si>
    <t>ENCARREGADO - DIARISTA DIURNO - 40 HORAS</t>
  </si>
  <si>
    <t>ENCARREGADO - DIARISTA DIURNO - 44 HORAS</t>
  </si>
  <si>
    <t>FRENTISTA - (PERICULOSIDADE) - 12x36 DIURNO - 44 HORAS</t>
  </si>
  <si>
    <t>Frentista - 12x36 Diurno (Periculosidade) - 44h</t>
  </si>
  <si>
    <t xml:space="preserve">Frentista (Periculosidade) - 40h </t>
  </si>
  <si>
    <t>FRENTISTA - (PERICULOSIDADE) - DIARISTA DIURNO - 44 HORAS</t>
  </si>
  <si>
    <t>GARÇOM - 12x36 DIURNO - 44 HORAS</t>
  </si>
  <si>
    <t>Garçom - 12x36 Diurno - 44h</t>
  </si>
  <si>
    <t>Garçom - 40h</t>
  </si>
  <si>
    <t>Garçom - 44h</t>
  </si>
  <si>
    <t>JARDINEIRO - 12x36 DIURNO - 44 HORAS</t>
  </si>
  <si>
    <t>Jardineiro - 12x36 Diurno - 44h</t>
  </si>
  <si>
    <t>Jardineiro - 40h</t>
  </si>
  <si>
    <t>Jardineiro - 44h</t>
  </si>
  <si>
    <t>Limpador de vidros - Diarista Diurno - 36</t>
  </si>
  <si>
    <t>Limpador de vidros - Diarista Diurno - 40</t>
  </si>
  <si>
    <t>Limpador de vidros - Diarista Diurno - 44</t>
  </si>
  <si>
    <t xml:space="preserve">Manutenção de Áreas Verdes e Viveiros - 40h </t>
  </si>
  <si>
    <t>MANUTENÇÃO DE ÁREAS VERDES E VIVEIROS - DIARISTA DIURNO - 44 HORAS</t>
  </si>
  <si>
    <t xml:space="preserve">Mecânico de Máquinas e Equipamentos (Periculosidade) - 40h </t>
  </si>
  <si>
    <t>MONITOR EDUCACIONAL - DIARISTA DIURNO - 44 HORAS</t>
  </si>
  <si>
    <t>Educador Infantil - 44h</t>
  </si>
  <si>
    <t>Motociclista (Periculosidade) - 44h</t>
  </si>
  <si>
    <t>MOTORISTA DE AMBULÂNCIA - 12x36 DIURNO - 44 HORAS</t>
  </si>
  <si>
    <t>Motorista de Ambulância - 12x36 Diurno - 44h</t>
  </si>
  <si>
    <t>MOTORISTA DE AMBULÂNCIA - 12x36 NOTURNO - 44 HORAS</t>
  </si>
  <si>
    <t>Motorista de Ambulância - 12x36 Noturno - 44h</t>
  </si>
  <si>
    <t>MOTORISTA DE AMBULÂNCIA - DIARISTA DIURNO - 30 HORAS</t>
  </si>
  <si>
    <t>Motorista de Ambulância - 44h</t>
  </si>
  <si>
    <t>MOTORISTA DE CAMINHÃO - (PERICULOSIDADE) - DIARISTA DIURNO - 44 HORAS</t>
  </si>
  <si>
    <t>MOTORISTA DE CAMINHÃO - 12x36 DIURNO - 44 HORAS</t>
  </si>
  <si>
    <t>Motorista de Caminhão - 12x36 Diurno - 44h</t>
  </si>
  <si>
    <t>MOTORISTA DE CAMINHÃO - 12x36 NOTURNO - 44 HORAS</t>
  </si>
  <si>
    <t>Motorista de Caminhão - 12x36 Noturno - 44h</t>
  </si>
  <si>
    <t>Motorista de Caminhão - 44h</t>
  </si>
  <si>
    <t>Motorista de Caminhão (Cargas Pesadas) - 44h</t>
  </si>
  <si>
    <t>MOTORISTA DE ÔNIBUS - (PERICULOSIDADE) - DIARISTA DIURNO - 44 HORAS</t>
  </si>
  <si>
    <t>Motorista de Ônibus - 44h</t>
  </si>
  <si>
    <t>MOTORISTA DE VEICULO DE SERVICO - 12x36 DIURNO - 44 HORAS</t>
  </si>
  <si>
    <t>Motorista de Carro de Serviço - 12x36 Diurno - 44h</t>
  </si>
  <si>
    <t>MOTORISTA DE VEICULO DE SERVICO - 12x36 NOTURNO - 44 HORAS</t>
  </si>
  <si>
    <t>Motorista de Carro de Serviço - 12x36 Noturno - 44h</t>
  </si>
  <si>
    <t>Motorista de Carro de Serviço - 44h</t>
  </si>
  <si>
    <t>MOTORISTA EXECUTIVO (EXCLUSIVO AGE) - 12x36 DIURNO - 44 HORAS</t>
  </si>
  <si>
    <t>Acabamento gráfico - Diarista Diurno - 40</t>
  </si>
  <si>
    <t>OPERADOR DE CALDEIRA - (PERICULOSIDADE) - 12x36 DIURNO - 44 HORAS</t>
  </si>
  <si>
    <t>Operador de Caldeira - 12x36 Diurno (Periculosidade) - 44h</t>
  </si>
  <si>
    <t>Operador de Caldeira (Periculosidade) - 44h</t>
  </si>
  <si>
    <t>OPERADOR DE CFTV - (PERICULOSIDADE) - ESCALA DIURNA - 36 HORAS</t>
  </si>
  <si>
    <t>OPERADOR DE CFTV - (PERICULOSIDADE) - ESCALA NOTURNA (18H ÀS 0H) - 36 HORAS</t>
  </si>
  <si>
    <t>Operador de Circuito Fechado de Televisão (CFTV) - 36h</t>
  </si>
  <si>
    <t>Operador de Circuito Fechado de Televisão (CFTV) - Noturno (0h às 6h) - 30h</t>
  </si>
  <si>
    <t>Operador de Circuito Fechado de Televisão (CFTV) - Noturno (18h às 0h) - 36h</t>
  </si>
  <si>
    <t>Operador de Empilhadeira - 44h</t>
  </si>
  <si>
    <t xml:space="preserve">Operador de Máquinas Agrícolas (Periculosidade) - 40h </t>
  </si>
  <si>
    <t>OPERADOR DE POÇOS ARTESIANOS - 12x36 DIURNO - 44 HORAS</t>
  </si>
  <si>
    <t>Operador de Poços Artesianos - 12x36 Diurno - 44h</t>
  </si>
  <si>
    <t>OPERADOR DE POÇOS ARTESIANOS - 12x36 NOTURNO - 44 HORAS</t>
  </si>
  <si>
    <t>Operador de Poços Artesianos - 12x36 Noturno - 44h</t>
  </si>
  <si>
    <t>OPERADOR DE SOM E IMAGEM - DIARISTA DIURNO - 40 HORAS</t>
  </si>
  <si>
    <t xml:space="preserve">Operador de Som e Imagem - 40h </t>
  </si>
  <si>
    <t>OPERADOR DE SOM E IMAGEM - DIARISTA DIURNO - 44 HORAS</t>
  </si>
  <si>
    <t xml:space="preserve">Operador de Som e Imagem - 44h </t>
  </si>
  <si>
    <t>ORIENTADOR AMBIENTAL - (PERICULOSIDADE) - 12x36 DIURNO - 44 HORAS</t>
  </si>
  <si>
    <t>ORIENTADOR AMBIENTAL - (PERICULOSIDADE) - DIARISTA DIURNO - 40 HORAS</t>
  </si>
  <si>
    <t>Orientador ambiental - (PERICULOSIDADE) - 44 HRS</t>
  </si>
  <si>
    <t xml:space="preserve">Orientador Ambiental - 40h </t>
  </si>
  <si>
    <t>Orientador ambiental - - - 44 HRS</t>
  </si>
  <si>
    <t>PORTEIRO (COM SUBSTITUIÇÃO) - (PERICULOSIDADE) - 12x36 DIURNO - 44 HORAS</t>
  </si>
  <si>
    <t>PORTEIRO (COM SUBSTITUIÇÃO) - (PERICULOSIDADE) - 12x36 NOTURNO - 44 HORAS</t>
  </si>
  <si>
    <t>PORTEIRO (COM SUBSTITUIÇÃO) - (PERICULOSIDADE) - DIARISTA DIURNO - 44 HORAS</t>
  </si>
  <si>
    <t>PORTEIRO (COM SUBSTITUIÇÃO) - 12x36 DIURNO - 44 HORAS</t>
  </si>
  <si>
    <t>PORTEIRO (COM SUBSTITUIÇÃO) - 12x36 NOTURNO - 44 HORAS</t>
  </si>
  <si>
    <t>PORTEIRO (COM SUBSTITUIÇÃO) - DIARISTA DIURNO - 30 HORAS</t>
  </si>
  <si>
    <t>PORTEIRO (COM SUBSTITUIÇÃO) - DIARISTA DIURNO - 40 HORAS</t>
  </si>
  <si>
    <t>PORTEIRO (COM SUBSTITUIÇÃO) - DIARISTA DIURNO - 44 HORAS</t>
  </si>
  <si>
    <t>PORTEIRO (COM SUBSTITUIÇÃO) - DIARISTA NOTURNO (13H ÀS 23H) - 44 HORAS</t>
  </si>
  <si>
    <t>PORTEIRO (COM SUBSTITUIÇÃO) - DIARISTA NOTURNO (14H ÀS 23H) - 40 HORAS</t>
  </si>
  <si>
    <t>PORTEIRO (COM SUBSTITUIÇÃO) - DIARISTA NOTURNO (22H ÀS 06H) - 44 HORAS</t>
  </si>
  <si>
    <t>PORTEIRO (COM SUBSTITUIÇÃO) - ESCALA NOTURNA (18H ÀS 0H) - 36 HORAS</t>
  </si>
  <si>
    <t>PORTEIRO (COM SUBSTITUICAO) - NOTURNO (14H AS 23H) - 40H</t>
  </si>
  <si>
    <t>PORTEIRO (SEM SUBSTITUIÇÃO) - (PERICULOSIDADE) - 12x36 DIURNO - 44 HORAS</t>
  </si>
  <si>
    <t>Porteiro - 12x36 Diurno - (Periculosidade) - 44h</t>
  </si>
  <si>
    <t>PORTEIRO (SEM SUBSTITUIÇÃO) - (PERICULOSIDADE) - 12x36 NOTURNO - 44 HORAS</t>
  </si>
  <si>
    <t>Porteiro - 12x36 Noturno - (Periculosidade) - 44h</t>
  </si>
  <si>
    <t>PORTEIRO (SEM SUBSTITUIÇÃO) - 12x36 DIURNO - 44 HORAS</t>
  </si>
  <si>
    <t>Porteiro - 12x36 Diurno - 44h</t>
  </si>
  <si>
    <t>PORTEIRO (SEM SUBSTITUIÇÃO) - 12x36 NOTURNO - 44 HORAS</t>
  </si>
  <si>
    <t>Porteiro - 12x36 Noturno - 44h</t>
  </si>
  <si>
    <t>PORTEIRO (SEM SUBSTITUIÇÃO) - DIARISTA DIURNO - 30 HORAS</t>
  </si>
  <si>
    <t>Porteiro - 30h</t>
  </si>
  <si>
    <t>PORTEIRO (SEM SUBSTITUIÇÃO) - DIARISTA DIURNO - 40 HORAS</t>
  </si>
  <si>
    <t>Porteiro - 40h</t>
  </si>
  <si>
    <t>PORTEIRO (SEM SUBSTITUIÇÃO) - DIARISTA DIURNO - 44 HORAS</t>
  </si>
  <si>
    <t>Porteiro - 44h</t>
  </si>
  <si>
    <t>PORTEIRO (SEM SUBSTITUIÇÃO) - DIARISTA NOTURNO (14H ÀS 23H) - 40 HORAS</t>
  </si>
  <si>
    <t>PORTEIRO (SEM SUBSTITUIÇÃO) - DIARISTA NOTURNO (22H ÀS 06H) - 44 HORAS</t>
  </si>
  <si>
    <t>Porteiro - Noturno (22h às 6h) - 44h</t>
  </si>
  <si>
    <t>PORTEIRO (SEM SUBSTITUIÇÃO) - ESCALA NOTURNA (18H ÀS 0H) - 36 HORAS</t>
  </si>
  <si>
    <t>Porteiro - Noturno (18h às 0h) - 36h</t>
  </si>
  <si>
    <t>PORTEIRO NOTURNO (COM SUBSTITUICAO) - (18H AS OH) - 36H</t>
  </si>
  <si>
    <t>PORTEIRO NOTURNO (COM SUBSTITUICAO) - (22H AS 6H) - 44H</t>
  </si>
  <si>
    <t>RECEPCIONISTA - 12x36 DIURNO - 44 HORAS</t>
  </si>
  <si>
    <t>Recepcionista - 12x36 diurno - 44h</t>
  </si>
  <si>
    <t>RECEPCIONISTA - 12x36 NOTURNO - 44 HORAS</t>
  </si>
  <si>
    <t>Recepcionista - 12x36 Noturno - 44h</t>
  </si>
  <si>
    <t>Recepcionista - 30h</t>
  </si>
  <si>
    <t>Recepcionista - 36h</t>
  </si>
  <si>
    <t>Recepcionista - 40h</t>
  </si>
  <si>
    <t>Recepcionista - 44h</t>
  </si>
  <si>
    <t>SUPORTE ADMINISTRATIVO - (PERICULOSIDADE) - DIARISTA DIURNO - 30 HORAS</t>
  </si>
  <si>
    <t>SUPORTE ADMINISTRATIVO - (PERICULOSIDADE) - DIARISTA DIURNO - 40 HORAS</t>
  </si>
  <si>
    <t>SUPORTE ADMINISTRATIVO - 12x36 DIURNO - 44 HORAS</t>
  </si>
  <si>
    <t>Suporte Administrativo - 12x36 Diurno - 44h</t>
  </si>
  <si>
    <t>SUPORTE ADMINISTRATIVO - 12x36 NOTURNO - 44 HORAS</t>
  </si>
  <si>
    <t>Suporte Administrativo - 12x36 Noturno - 44h</t>
  </si>
  <si>
    <t>Suporte Administrativo - 30h</t>
  </si>
  <si>
    <t>Suporte Administrativo - 36h</t>
  </si>
  <si>
    <t>Suporte Administrativo - 40h</t>
  </si>
  <si>
    <t>Suporte Administrativo - 44h</t>
  </si>
  <si>
    <t>SUPORTE ADMINISTRATIVO (COM UNIFORME) - 12x36 DIURNO - 44 HORAS</t>
  </si>
  <si>
    <t>SUPORTE ADMINISTRATIVO (COM UNIFORME) - 12x36 NOTURNO - 44 HORAS</t>
  </si>
  <si>
    <t>SUPORTE ADMINISTRATIVO (COM UNIFORME) - DIARISTA DIURNO - 30 HORAS</t>
  </si>
  <si>
    <t>SUPORTE ADMINISTRATIVO (COM UNIFORME) - DIARISTA DIURNO - 40 HORAS</t>
  </si>
  <si>
    <t>SUPORTE ADMINISTRATIVO (COM UNIFORME) - DIARISTA DIURNO - 44 HORAS</t>
  </si>
  <si>
    <t>Suporte Operacional (Periculosidade) - 44h</t>
  </si>
  <si>
    <t>SUPORTE OPERACIONAL - 12x36 DIURNO - 44 HORAS</t>
  </si>
  <si>
    <t>Suporte Operacional - 12x36 Diurno - 44h</t>
  </si>
  <si>
    <t>SUPORTE OPERACIONAL - 12x36 NOTURNO - 44 HORAS</t>
  </si>
  <si>
    <t>Suporte Operacional - 12x36 Noturno - 44h</t>
  </si>
  <si>
    <t>Suporte Operacional - 40h</t>
  </si>
  <si>
    <t>Suporte Operacional - 44h</t>
  </si>
  <si>
    <t xml:space="preserve">Técnico em Manutenção Veicular (Periculosidade) - 40h </t>
  </si>
  <si>
    <t>Técnico em Manutenção Veicular - 40h</t>
  </si>
  <si>
    <t>Técnico em Manutenção Veicular - 44h</t>
  </si>
  <si>
    <t xml:space="preserve">Técnico Especializado (Periculosidade) - 40h </t>
  </si>
  <si>
    <t>TÉCNICO ESPECIALIZADO - 12x36 DIURNO - 44 HORAS</t>
  </si>
  <si>
    <t>Técnico Especializado - 12x36 Diurno - 44h</t>
  </si>
  <si>
    <t>TÉCNICO ESPECIALIZADO - 12x36 NOTURNO - 44 HORAS</t>
  </si>
  <si>
    <t>Técnico Especializado - 12x36 Noturno - 44h</t>
  </si>
  <si>
    <t>Técnico Especializado - 40h</t>
  </si>
  <si>
    <t>Técnico Especializado - 44h</t>
  </si>
  <si>
    <t xml:space="preserve">Técnico Hidrometrista - 40h </t>
  </si>
  <si>
    <t>Teledigifonista - 30h</t>
  </si>
  <si>
    <t>Teledigifonista - 36h</t>
  </si>
  <si>
    <t>Teledigifonista - 36 h (Exclusivo SEDS)</t>
  </si>
  <si>
    <t>Teledigifonista - Noturno (0h às 6h) - 30h (Exclusivo SEDS)</t>
  </si>
  <si>
    <t>Teledigifonista - Noturno (18h às 0h) - 36h (Exclusivo SEDS)</t>
  </si>
  <si>
    <t>Telefonista - 30h</t>
  </si>
  <si>
    <t>Telefonista - 36h</t>
  </si>
  <si>
    <t>TRABALHADOR AGRÍCOLA - DIARISTA DIURNO - 44 HORAS</t>
  </si>
  <si>
    <t>TRABALHADOR AQUAVIÁRIO - (PERICULOSIDADE) - 12x36 DIURNO - 44 HORAS</t>
  </si>
  <si>
    <t>Trabalhador da impressão gráfica - Diarista Diurno - 40</t>
  </si>
  <si>
    <t>TRABALHADOR DA MANUTENÇÃO PREDIAL E INSTALAÇÕES - (PERICULOSIDADE) - 12x36 DIURNO - 44 HORAS</t>
  </si>
  <si>
    <t>Trabalhador da Manutenção Predial e Instalações - 12x36 Diurno (Periculosidade) - 44h</t>
  </si>
  <si>
    <t>TRABALHADOR DA MANUTENÇÃO PREDIAL E INSTALAÇÕES - (PERICULOSIDADE) - 12x36 NOTURNO - 44 HORAS</t>
  </si>
  <si>
    <t>Trabalhador da Manutenção Predial e Instalações - 12x36 Noturno (Periculosidade) - 44h</t>
  </si>
  <si>
    <t>TRABALHADOR DA MANUTENÇÃO PREDIAL E INSTALAÇÕES - (PERICULOSIDADE) - DIARISTA DIURNO - 40 HORAS</t>
  </si>
  <si>
    <t>Trabalhador da Manutenção Predial e Instalações (Periculosidade) - 40h</t>
  </si>
  <si>
    <t>TRABALHADOR DA MANUTENÇÃO PREDIAL E INSTALAÇÕES - (PERICULOSIDADE) - DIARISTA DIURNO - 44 HORAS</t>
  </si>
  <si>
    <t>Trabalhador da Manutenção Predial e Instalações (Periculosidade) - 44h</t>
  </si>
  <si>
    <t>TRABALHADOR DA MANUTENÇÃO PREDIAL E INSTALAÇÕES - 12x36 DIURNO - 44 HORAS</t>
  </si>
  <si>
    <t>Trabalhador da Manutenção Predial e Instalações - 12x36 Diurno - 44h</t>
  </si>
  <si>
    <t>TRABALHADOR DA MANUTENÇÃO PREDIAL E INSTALAÇÕES - DIARISTA DIURNO - 40 HORAS</t>
  </si>
  <si>
    <t>Trabalhador da Manutenção Predial e Instalações - 40h</t>
  </si>
  <si>
    <t>TRABALHADOR DA MANUTENÇÃO PREDIAL E INSTALAÇÕES - DIARISTA DIURNO - 44 HORAS</t>
  </si>
  <si>
    <t>Trabalhador da Manutenção Predial e Instalações - 44h</t>
  </si>
  <si>
    <t>TRATADOR DE ANIMAIS - 12x36 DIURNO - 44 HORAS</t>
  </si>
  <si>
    <t>VIGIA DE PARQUE - (PERICULOSIDADE) - 12x36 DIURNO - 44 HORAS</t>
  </si>
  <si>
    <t>Vigia de Parque - 12x36 Diurno (Periculosidade) - 44h</t>
  </si>
  <si>
    <t>VIGIA DE PARQUE - (PERICULOSIDADE) - 12x36 NOTURNO - 44 HORAS</t>
  </si>
  <si>
    <t>Vigia de Parque - 12x36 Noturno (Periculosidade) - 44h</t>
  </si>
  <si>
    <t>Vigia de Parque (Periculosidade) - 44h</t>
  </si>
  <si>
    <t>MANUTENÇÃO DE ÁREAS VERDES E VIVEIROS - (PERICULOSIDADE) - DIARISTA DIURNO - 40 HORAS</t>
  </si>
  <si>
    <t>MECÂNICO DE MÁQUINAS E EQUIPAMENTOS - (PERICULOSIDADE) - 12x36 DIURNO - 44 HORAS</t>
  </si>
  <si>
    <t>MECÂNICO DE MÁQUINAS E EQUIPAMENTOS - (PERICULOSIDADE) - 12x36 NOTURNO - 44 HORAS</t>
  </si>
  <si>
    <t>ANALISTA ESPECIALIZADO EM INFRAESTRUTURA II - DIARISTA DIURNO - 40 HORAS</t>
  </si>
  <si>
    <t>TRATADOR DE ANIMAIS - DIARISTA DIURNO - 44 HORAS</t>
  </si>
  <si>
    <t>CHAVE02</t>
  </si>
  <si>
    <t>Posto Serviço</t>
  </si>
  <si>
    <t>Código MGS</t>
  </si>
  <si>
    <t>ANEXO A - 11º Termo Aditivo</t>
  </si>
  <si>
    <t>Adicional Noturno</t>
  </si>
  <si>
    <t>Prorrogação da Jornada Noturna</t>
  </si>
  <si>
    <t>Hora Ficta Noturna</t>
  </si>
  <si>
    <t>Hora Extra Intervalo</t>
  </si>
  <si>
    <t>Feriado Trabalhado</t>
  </si>
  <si>
    <t>Dia do Trabalhador</t>
  </si>
  <si>
    <t>Total da Remuneração</t>
  </si>
  <si>
    <t>Encargos Sociais e Trabalhistas</t>
  </si>
  <si>
    <t>Uniforme</t>
  </si>
  <si>
    <t>Total de Insumos</t>
  </si>
  <si>
    <t>Vale-Transporte</t>
  </si>
  <si>
    <t>Reserva Técnica</t>
  </si>
  <si>
    <t>Taxa de Administração</t>
  </si>
  <si>
    <t>Preço Unitário do Posto Vazio antes dos Tributos</t>
  </si>
  <si>
    <t>Preço Unitário do Posto (PORTAL DE COMPRAS)</t>
  </si>
  <si>
    <t>Preço Total do Posto (Até o fim da Vigência)</t>
  </si>
  <si>
    <t>Preço Unitário do Auxílio Alimentação</t>
  </si>
  <si>
    <t>Preço Total do Auxílio Alimentação (Até o fim da Vigência)</t>
  </si>
  <si>
    <t>Item de serviço</t>
  </si>
  <si>
    <t>Posto de Serviço</t>
  </si>
  <si>
    <t>Carga Horária</t>
  </si>
  <si>
    <t>Municipio</t>
  </si>
  <si>
    <t>Alíquota ISSQN</t>
  </si>
  <si>
    <t>Qtd Mensal</t>
  </si>
  <si>
    <t>Qtd total do item de pedido</t>
  </si>
  <si>
    <t>Salário base</t>
  </si>
  <si>
    <t>Periculosidade</t>
  </si>
  <si>
    <t>%</t>
  </si>
  <si>
    <t>Valor</t>
  </si>
  <si>
    <t>95117440,02</t>
  </si>
  <si>
    <t>3890,02</t>
  </si>
  <si>
    <t>AGENTE DE SERVICO DE PARQUE HABILITADO - (PERICULOSIDADE) - 44H</t>
  </si>
  <si>
    <t>Demais Municipios</t>
  </si>
  <si>
    <t>95117440,025</t>
  </si>
  <si>
    <t>3890,025</t>
  </si>
  <si>
    <t>95117440,03</t>
  </si>
  <si>
    <t>3890,03</t>
  </si>
  <si>
    <t>95117440,035</t>
  </si>
  <si>
    <t>3890,035</t>
  </si>
  <si>
    <t>95117440,04</t>
  </si>
  <si>
    <t>3890,04</t>
  </si>
  <si>
    <t>95117440,05Belo Horizonte</t>
  </si>
  <si>
    <t>3890,05</t>
  </si>
  <si>
    <t>Belo Horizonte</t>
  </si>
  <si>
    <t>95117440,05</t>
  </si>
  <si>
    <t>95125440,027</t>
  </si>
  <si>
    <t>3900,027</t>
  </si>
  <si>
    <t>AGENTE DE SERVICO DE PARQUE HABILITADO - 12X36 DIURNO - 44H</t>
  </si>
  <si>
    <t>95125440,03</t>
  </si>
  <si>
    <t>3900,03</t>
  </si>
  <si>
    <t>95133440,02</t>
  </si>
  <si>
    <t>3920,02</t>
  </si>
  <si>
    <t>AGENTE DE SERVICO DE PARQUE HABILITADO - 12X36 DIURNO (PERICULOSIDADE) - 44H</t>
  </si>
  <si>
    <t>95133440,027</t>
  </si>
  <si>
    <t>3920,027</t>
  </si>
  <si>
    <t>95133440,03</t>
  </si>
  <si>
    <t>3920,03</t>
  </si>
  <si>
    <t>95133440,05Belo Horizonte</t>
  </si>
  <si>
    <t>3920,05</t>
  </si>
  <si>
    <t>95133440,05</t>
  </si>
  <si>
    <t>95141440,03</t>
  </si>
  <si>
    <t>3930,03</t>
  </si>
  <si>
    <t>AGENTE DE SERVIÇO DE PARQUE HABILITADO - 12X36 NOTURNO (PERICULOSIDADE) - 44H</t>
  </si>
  <si>
    <t>95109440,02</t>
  </si>
  <si>
    <t>3880,02</t>
  </si>
  <si>
    <t>AGENTE DE SERVICO DE PARQUE HABILITADO - 44H</t>
  </si>
  <si>
    <t>95109440,027</t>
  </si>
  <si>
    <t>3880,027</t>
  </si>
  <si>
    <t>95109440,03</t>
  </si>
  <si>
    <t>3880,03</t>
  </si>
  <si>
    <t>95109440,04</t>
  </si>
  <si>
    <t>3880,04</t>
  </si>
  <si>
    <t>95109440,05Belo Horizonte</t>
  </si>
  <si>
    <t>3880,05</t>
  </si>
  <si>
    <t>95109440,05</t>
  </si>
  <si>
    <t>95168440,02</t>
  </si>
  <si>
    <t>3860,02</t>
  </si>
  <si>
    <t>AGENTE DE SERVICO DE PARQUE NAO HABILITADO - 12X36 DIURNO - 44H</t>
  </si>
  <si>
    <t>95168440,03</t>
  </si>
  <si>
    <t>3860,03</t>
  </si>
  <si>
    <t>95150440,02</t>
  </si>
  <si>
    <t>3850,02</t>
  </si>
  <si>
    <t>AGENTE DE SERVICO DE PARQUE NAO HABILITADO - 44H</t>
  </si>
  <si>
    <t>95150440,025</t>
  </si>
  <si>
    <t>3850,025</t>
  </si>
  <si>
    <t>95150440,027</t>
  </si>
  <si>
    <t>3850,027</t>
  </si>
  <si>
    <t>95150440,03</t>
  </si>
  <si>
    <t>3850,03</t>
  </si>
  <si>
    <t>95150440,035</t>
  </si>
  <si>
    <t>3850,035</t>
  </si>
  <si>
    <t>95150440,04</t>
  </si>
  <si>
    <t>3850,04</t>
  </si>
  <si>
    <t>95150440,05Belo Horizonte</t>
  </si>
  <si>
    <t>3850,05</t>
  </si>
  <si>
    <t>95150440,05</t>
  </si>
  <si>
    <t>106402440,05Belo Horizonte</t>
  </si>
  <si>
    <t>4090,05</t>
  </si>
  <si>
    <t>ANALISTA ESPECIALIZADO EM CIENCIAS EXATAS E DA TERRA I - 12X36 DIURNO - (EXCLUSIVO SEJUSP) - 44H</t>
  </si>
  <si>
    <t>106410440,05Belo Horizonte</t>
  </si>
  <si>
    <t>4100,05</t>
  </si>
  <si>
    <t>ANALISTA ESPECIALIZADO EM CIENCIAS EXATAS E DA TERRA I - 12X36 NOTURNO - (EXCLUSIVO SEJUSP) - 44H</t>
  </si>
  <si>
    <t>106429400,02</t>
  </si>
  <si>
    <t>3460,02</t>
  </si>
  <si>
    <t>ANALISTA ESPECIALIZADO EM CIENCIAS EXATAS E DA TERRA I- 30H,36H, 40H OU 44H</t>
  </si>
  <si>
    <t>106429400,03</t>
  </si>
  <si>
    <t>3460,03</t>
  </si>
  <si>
    <t>106429400,04</t>
  </si>
  <si>
    <t>3460,04</t>
  </si>
  <si>
    <t>106429400,05Belo Horizonte</t>
  </si>
  <si>
    <t>3460,05</t>
  </si>
  <si>
    <t>106429400,05</t>
  </si>
  <si>
    <t>106429440,03</t>
  </si>
  <si>
    <t>3470,03</t>
  </si>
  <si>
    <t>106429440,05Belo Horizonte</t>
  </si>
  <si>
    <t>3470,05</t>
  </si>
  <si>
    <t>106437300,03</t>
  </si>
  <si>
    <t>3520,03</t>
  </si>
  <si>
    <t>ANALISTA ESPECIALIZADO EM CIENCIAS HUMANAS - 30H, 36H, 40H E 44H.</t>
  </si>
  <si>
    <t>106437300,04</t>
  </si>
  <si>
    <t>3520,04</t>
  </si>
  <si>
    <t>106437300,05Belo Horizonte</t>
  </si>
  <si>
    <t>3520,05</t>
  </si>
  <si>
    <t>106437300,05</t>
  </si>
  <si>
    <t>106437400,03</t>
  </si>
  <si>
    <t>3540,03</t>
  </si>
  <si>
    <t>106437400,05Belo Horizonte</t>
  </si>
  <si>
    <t>3540,05</t>
  </si>
  <si>
    <t>106437400,05</t>
  </si>
  <si>
    <t>106437440,05Belo Horizonte</t>
  </si>
  <si>
    <t>3550,05</t>
  </si>
  <si>
    <t>117676440,03</t>
  </si>
  <si>
    <t>13580,03</t>
  </si>
  <si>
    <t>ANALISTA ESPECIALIZADO EM CIENCIAS HUMANAS - 12X36 DIURNO - 44H</t>
  </si>
  <si>
    <t>117706440,03</t>
  </si>
  <si>
    <t>13590,03</t>
  </si>
  <si>
    <t>ANALISTA ESPECIALIZADO EM CIENCIAS HUMANAS - 12X36 NOTURNO - 44H</t>
  </si>
  <si>
    <t>106445400,05Belo Horizonte</t>
  </si>
  <si>
    <t>3300,05</t>
  </si>
  <si>
    <t>ANALISTA ESPECIALIZADO EM CIENCIAS SOCIAIS APLICADAS I - 30H36H, 40H OU 44H</t>
  </si>
  <si>
    <t>106445400,03</t>
  </si>
  <si>
    <t>3300,03</t>
  </si>
  <si>
    <t>106445400,05</t>
  </si>
  <si>
    <t>106445440,05Belo Horizonte</t>
  </si>
  <si>
    <t>3310,05</t>
  </si>
  <si>
    <t>106380400,03</t>
  </si>
  <si>
    <t>3340,03</t>
  </si>
  <si>
    <t>ANALISTA ESPECIALIZADO EM CIENCIAS SOCIAIS APLICADAS II -30H, 36H, 40H OU 44H</t>
  </si>
  <si>
    <t>106380400,05Belo Horizonte</t>
  </si>
  <si>
    <t>3340,05</t>
  </si>
  <si>
    <t>106399400,02</t>
  </si>
  <si>
    <t>3260,02</t>
  </si>
  <si>
    <t>ANALISTA ESPECIALIZADO EM INFRAESTRUTURA - 30H, 36H, 40H OU 44H</t>
  </si>
  <si>
    <t>106399400,03</t>
  </si>
  <si>
    <t>3260,03</t>
  </si>
  <si>
    <t>106399400,035</t>
  </si>
  <si>
    <t>3260,035</t>
  </si>
  <si>
    <t>106399400,04</t>
  </si>
  <si>
    <t>3260,04</t>
  </si>
  <si>
    <t>106399400,05Belo Horizonte</t>
  </si>
  <si>
    <t>3260,05</t>
  </si>
  <si>
    <t>106399400,05</t>
  </si>
  <si>
    <t>106399440,05Belo Horizonte</t>
  </si>
  <si>
    <t>3270,05</t>
  </si>
  <si>
    <t>106453400,02</t>
  </si>
  <si>
    <t>3380,02</t>
  </si>
  <si>
    <t>ANALISTA ESPECIALIZADO EM SAUDE E MEIO AMBIENTE I - 20H,22H,30H, 36H, 40H OU 44H</t>
  </si>
  <si>
    <t>106453400,03</t>
  </si>
  <si>
    <t>3380,03</t>
  </si>
  <si>
    <t>106453400,035</t>
  </si>
  <si>
    <t>3380,035</t>
  </si>
  <si>
    <t>106453400,04</t>
  </si>
  <si>
    <t>3380,04</t>
  </si>
  <si>
    <t>106453400,05Belo Horizonte</t>
  </si>
  <si>
    <t>3380,05</t>
  </si>
  <si>
    <t>106453440,03</t>
  </si>
  <si>
    <t>3390,03</t>
  </si>
  <si>
    <t>106453440,05Belo Horizonte</t>
  </si>
  <si>
    <t>3390,05</t>
  </si>
  <si>
    <t>106461400,05Belo Horizonte</t>
  </si>
  <si>
    <t>3420,05</t>
  </si>
  <si>
    <t>ANALISTA ESPECIALIZADO EM SAUDE E MEIO AMBIENTE II- 20H, 22H, 30H, 36H, 40H OU 44H</t>
  </si>
  <si>
    <t>106461400,05</t>
  </si>
  <si>
    <t>106461400,02</t>
  </si>
  <si>
    <t>3420,02</t>
  </si>
  <si>
    <t>106461400,03</t>
  </si>
  <si>
    <t>3420,03</t>
  </si>
  <si>
    <t>106461400,035</t>
  </si>
  <si>
    <t>3420,035</t>
  </si>
  <si>
    <t>106461400,04</t>
  </si>
  <si>
    <t>3420,04</t>
  </si>
  <si>
    <t>63690440,05Belo Horizonte</t>
  </si>
  <si>
    <t>2250,05</t>
  </si>
  <si>
    <t>APOIO A MANUTENCAO VEICULAR - 40H OU 44H</t>
  </si>
  <si>
    <t>63711400,05Belo Horizonte</t>
  </si>
  <si>
    <t>2700,05</t>
  </si>
  <si>
    <t>ARTESAO - 40H</t>
  </si>
  <si>
    <t>63304300,05Belo Horizonte</t>
  </si>
  <si>
    <t>170,05</t>
  </si>
  <si>
    <t>ASCENSORISTA - 30H</t>
  </si>
  <si>
    <t>63592360,05Belo Horizonte</t>
  </si>
  <si>
    <t>160,05</t>
  </si>
  <si>
    <t>ASCENSORISTA - 36H</t>
  </si>
  <si>
    <t>63762360,05Belo Horizonte</t>
  </si>
  <si>
    <t>220,05</t>
  </si>
  <si>
    <t>ASCENSORISTA - NOTURNO (0H AS 6H) - 36H</t>
  </si>
  <si>
    <t>63770360,05Belo Horizonte</t>
  </si>
  <si>
    <t>240,05</t>
  </si>
  <si>
    <t>ASCENSORISTA - NOTURNO (18H AS 0H) - 36H</t>
  </si>
  <si>
    <t>106470400,05Belo Horizonte</t>
  </si>
  <si>
    <t>3740,05</t>
  </si>
  <si>
    <t>ASSESSOR ESTRATEGICO - 30H, 36H, 40H OU 44H</t>
  </si>
  <si>
    <t>105481400,05Belo Horizonte</t>
  </si>
  <si>
    <t>11570,05</t>
  </si>
  <si>
    <t>ASSESSOR ESTRATEGICO NIVEL II - 30H, 36H, 40H OU 44H</t>
  </si>
  <si>
    <t>105481400,03</t>
  </si>
  <si>
    <t>11570,03</t>
  </si>
  <si>
    <t>106488400,05Belo Horizonte</t>
  </si>
  <si>
    <t>3700,05</t>
  </si>
  <si>
    <t>ASSESSOR ORGANIZACIONAL - 30H, 36H, 40H OU 44H</t>
  </si>
  <si>
    <t>105490400,03</t>
  </si>
  <si>
    <t>11580,03</t>
  </si>
  <si>
    <t>ASSESSOR ORGANIZACIONAL NIVEL II - 30H, 36H, 40H OU 44H</t>
  </si>
  <si>
    <t>105490400,05Belo Horizonte</t>
  </si>
  <si>
    <t>11580,05</t>
  </si>
  <si>
    <t>106496400,05Belo Horizonte</t>
  </si>
  <si>
    <t>3660,05</t>
  </si>
  <si>
    <t>ASSESSOR TECNICO - 30H, 36H, 40H OU 44H</t>
  </si>
  <si>
    <t>106496400,05</t>
  </si>
  <si>
    <t>105589400,05Belo Horizonte</t>
  </si>
  <si>
    <t>11590,05</t>
  </si>
  <si>
    <t>ASSESSOR TECNICO NIVEL II - 30H, 36H, 40H OU 44H</t>
  </si>
  <si>
    <t>105589400,05</t>
  </si>
  <si>
    <t>105589400,03</t>
  </si>
  <si>
    <t>11590,03</t>
  </si>
  <si>
    <t>105589400,02</t>
  </si>
  <si>
    <t>11590,02</t>
  </si>
  <si>
    <t>106500300,05Belo Horizonte</t>
  </si>
  <si>
    <t>3600,05</t>
  </si>
  <si>
    <t>ASSISTENTE ADMINISTRATIVO - 30H, 36H, 40H OU 44H</t>
  </si>
  <si>
    <t>106500400,05Belo Horizonte</t>
  </si>
  <si>
    <t>3620,05</t>
  </si>
  <si>
    <t>106500440,05Belo Horizonte</t>
  </si>
  <si>
    <t>3630,05</t>
  </si>
  <si>
    <t>105597300,05Belo Horizonte</t>
  </si>
  <si>
    <t>11600,05</t>
  </si>
  <si>
    <t>ASSISTENTE ADMINISTRATIVO NIVEL II - 30H, 36H, 40H OU 44H</t>
  </si>
  <si>
    <t>105597400,03</t>
  </si>
  <si>
    <t>11610,03</t>
  </si>
  <si>
    <t>105597400,05Belo Horizonte</t>
  </si>
  <si>
    <t>11610,05</t>
  </si>
  <si>
    <t>105597400,05</t>
  </si>
  <si>
    <t>105597400,02</t>
  </si>
  <si>
    <t>11610,02</t>
  </si>
  <si>
    <t>105597440,05Belo Horizonte</t>
  </si>
  <si>
    <t>11620,05</t>
  </si>
  <si>
    <t>70041400,03Demais Municipios</t>
  </si>
  <si>
    <t>4160,03</t>
  </si>
  <si>
    <t>ASSISTENTE DE LOGISTICA - (PERICULOSIDADE) - 40H SERVICOS DE APOIO A OPERACAO DE CARGAS, DE SUPORTE LOGISTICO</t>
  </si>
  <si>
    <t>70041400,05Belo Horizonte</t>
  </si>
  <si>
    <t>4160,05</t>
  </si>
  <si>
    <t>63606440,05Belo Horizonte</t>
  </si>
  <si>
    <t>2240,05</t>
  </si>
  <si>
    <t>ASSISTENTE DE LOGISTICA - 12X36 DIURNO - 44H</t>
  </si>
  <si>
    <t>64106400,03Demais Municipios</t>
  </si>
  <si>
    <t>2210,03</t>
  </si>
  <si>
    <t>ASSISTENTE DE LOGISTICA - 40H OU 44H</t>
  </si>
  <si>
    <t>64106400,05Belo Horizonte</t>
  </si>
  <si>
    <t>2210,05</t>
  </si>
  <si>
    <t>64106440,02</t>
  </si>
  <si>
    <t>2200,02</t>
  </si>
  <si>
    <t>64106440,03</t>
  </si>
  <si>
    <t>2200,03</t>
  </si>
  <si>
    <t>64106440,035</t>
  </si>
  <si>
    <t>2200,035</t>
  </si>
  <si>
    <t>64106440,05Belo Horizonte</t>
  </si>
  <si>
    <t>2200,05</t>
  </si>
  <si>
    <t>64106440,04</t>
  </si>
  <si>
    <t>2200,04</t>
  </si>
  <si>
    <t>106518400,03</t>
  </si>
  <si>
    <t>3580,03</t>
  </si>
  <si>
    <t>ASSISTENTE OPERACIONAL - 30H, 36H, 40H OU 44H</t>
  </si>
  <si>
    <t>106518400,04</t>
  </si>
  <si>
    <t>3580,04</t>
  </si>
  <si>
    <t>106518400,05Belo Horizonte</t>
  </si>
  <si>
    <t>3580,05</t>
  </si>
  <si>
    <t>106518400,05</t>
  </si>
  <si>
    <t>106518440,05Belo Horizonte</t>
  </si>
  <si>
    <t>3590,05</t>
  </si>
  <si>
    <t>105600400,02</t>
  </si>
  <si>
    <t>11630,02</t>
  </si>
  <si>
    <t>ASSISTENTE OPERACIONAL NIVEL II - 30H, 36H 40H OU 44H</t>
  </si>
  <si>
    <t>105600400,03</t>
  </si>
  <si>
    <t>11630,03</t>
  </si>
  <si>
    <t>105600400,04</t>
  </si>
  <si>
    <t>11630,04</t>
  </si>
  <si>
    <t>105600400,05Belo Horizonte</t>
  </si>
  <si>
    <t>11630,05</t>
  </si>
  <si>
    <t>105600400,05</t>
  </si>
  <si>
    <t>105600440,05Belo Horizonte</t>
  </si>
  <si>
    <t>11640,05</t>
  </si>
  <si>
    <t>106046440,05Belo Horizonte</t>
  </si>
  <si>
    <t>4010,05</t>
  </si>
  <si>
    <t>AUXILIAR DA MANUTENCAO PREDIAL E INSTALACOES - 44H</t>
  </si>
  <si>
    <t>106038440,05Belo Horizonte</t>
  </si>
  <si>
    <t>1440,05</t>
  </si>
  <si>
    <t>AUXILIAR DA MANUTENCAO PREDIAL E INSTALACOES (PERICULOSIDADE) - 44H</t>
  </si>
  <si>
    <t>100412400,05Belo Horizonte</t>
  </si>
  <si>
    <t>11650,05</t>
  </si>
  <si>
    <t>AUXILIAR DE LIMPEZA - (PERICULOSIDADE) - 40H</t>
  </si>
  <si>
    <t>106054440,03</t>
  </si>
  <si>
    <t>4080,03</t>
  </si>
  <si>
    <t>AUXILIAR DE LIMPEZA - (PERICULOSIDADE) - 44H</t>
  </si>
  <si>
    <t>106054440,05Belo Horizonte</t>
  </si>
  <si>
    <t>4080,05</t>
  </si>
  <si>
    <t>106062440,02</t>
  </si>
  <si>
    <t>2790,02</t>
  </si>
  <si>
    <t>AUXILIAR DE LIMPEZA - 12X36 DIURNO - 44H</t>
  </si>
  <si>
    <t>106062440,03</t>
  </si>
  <si>
    <t>2790,03</t>
  </si>
  <si>
    <t>106062440,035</t>
  </si>
  <si>
    <t>2790,035</t>
  </si>
  <si>
    <t>106062440,038</t>
  </si>
  <si>
    <t>2790,038</t>
  </si>
  <si>
    <t>106062440,04</t>
  </si>
  <si>
    <t>2790,04</t>
  </si>
  <si>
    <t>106062440,05Belo Horizonte</t>
  </si>
  <si>
    <t>2790,05</t>
  </si>
  <si>
    <t>106062440,05</t>
  </si>
  <si>
    <t>106070440,02</t>
  </si>
  <si>
    <t>2800,02</t>
  </si>
  <si>
    <t>AUXILIAR DE LIMPEZA - 12X36 NOTURNO - 44H</t>
  </si>
  <si>
    <t>106070440,03</t>
  </si>
  <si>
    <t>2800,03</t>
  </si>
  <si>
    <t>106070440,035</t>
  </si>
  <si>
    <t>2800,035</t>
  </si>
  <si>
    <t>106070440,038</t>
  </si>
  <si>
    <t>2800,038</t>
  </si>
  <si>
    <t>106070440,05Belo Horizonte</t>
  </si>
  <si>
    <t>2800,05</t>
  </si>
  <si>
    <t>106070440,05</t>
  </si>
  <si>
    <t>106089220,02</t>
  </si>
  <si>
    <t>2750,02</t>
  </si>
  <si>
    <t>AUXILIAR DE LIMPEZA - 22H, 30H, 40H OU 44H</t>
  </si>
  <si>
    <t>106089220,025</t>
  </si>
  <si>
    <t>2750,025</t>
  </si>
  <si>
    <t>106089220,03</t>
  </si>
  <si>
    <t>2750,03</t>
  </si>
  <si>
    <t>106089220,035</t>
  </si>
  <si>
    <t>2750,035</t>
  </si>
  <si>
    <t>106089220,038</t>
  </si>
  <si>
    <t>2750,038</t>
  </si>
  <si>
    <t>106089220,04</t>
  </si>
  <si>
    <t>2750,04</t>
  </si>
  <si>
    <t>106089220,05Belo Horizonte</t>
  </si>
  <si>
    <t>2750,05</t>
  </si>
  <si>
    <t>106089220,05</t>
  </si>
  <si>
    <t>106089300,02</t>
  </si>
  <si>
    <t>2740,02</t>
  </si>
  <si>
    <t>106089300,03</t>
  </si>
  <si>
    <t>2740,03</t>
  </si>
  <si>
    <t>106089300,04</t>
  </si>
  <si>
    <t>2740,04</t>
  </si>
  <si>
    <t>106089300,05Belo Horizonte</t>
  </si>
  <si>
    <t>2740,05</t>
  </si>
  <si>
    <t>106089300,05</t>
  </si>
  <si>
    <t>106089400,02</t>
  </si>
  <si>
    <t>2720,02</t>
  </si>
  <si>
    <t>106089400,025</t>
  </si>
  <si>
    <t>2720,025</t>
  </si>
  <si>
    <t>106089400,027</t>
  </si>
  <si>
    <t>2720,027</t>
  </si>
  <si>
    <t>106089400,03</t>
  </si>
  <si>
    <t>2720,03</t>
  </si>
  <si>
    <t>106089400,035</t>
  </si>
  <si>
    <t>2720,035</t>
  </si>
  <si>
    <t>106089400,038</t>
  </si>
  <si>
    <t>2720,038</t>
  </si>
  <si>
    <t>106089400,04</t>
  </si>
  <si>
    <t>2720,04</t>
  </si>
  <si>
    <t>106089400,05Belo Horizonte</t>
  </si>
  <si>
    <t>2720,05</t>
  </si>
  <si>
    <t>106089400,05</t>
  </si>
  <si>
    <t>106089440,02</t>
  </si>
  <si>
    <t>2710,02</t>
  </si>
  <si>
    <t>106089440,025</t>
  </si>
  <si>
    <t>2710,025</t>
  </si>
  <si>
    <t>106089440,027</t>
  </si>
  <si>
    <t>2710,027</t>
  </si>
  <si>
    <t>106089440,03</t>
  </si>
  <si>
    <t>2710,03</t>
  </si>
  <si>
    <t>106089440,035</t>
  </si>
  <si>
    <t>2710,035</t>
  </si>
  <si>
    <t>106089440,038</t>
  </si>
  <si>
    <t>2710,038</t>
  </si>
  <si>
    <t>106089440,04</t>
  </si>
  <si>
    <t>2710,04</t>
  </si>
  <si>
    <t>106089440,05Belo Horizonte</t>
  </si>
  <si>
    <t>2710,05</t>
  </si>
  <si>
    <t>106089440,05</t>
  </si>
  <si>
    <t>105643440,05Belo Horizonte</t>
  </si>
  <si>
    <t>11660,05</t>
  </si>
  <si>
    <t>AUXILIAR DE SERVICOS - (PERICULOSIDADE) - 12X36 DIURNO - 44 H</t>
  </si>
  <si>
    <t>64386440,02</t>
  </si>
  <si>
    <t>2390,02</t>
  </si>
  <si>
    <t>AUXILIAR DE SERVICOS - 12X36 DIURNO - 44H</t>
  </si>
  <si>
    <t>64386440,03</t>
  </si>
  <si>
    <t>2390,03</t>
  </si>
  <si>
    <t>64386440,035</t>
  </si>
  <si>
    <t>2390,035</t>
  </si>
  <si>
    <t>64386440,038</t>
  </si>
  <si>
    <t>2390,038</t>
  </si>
  <si>
    <t>64386440,05Belo Horizonte</t>
  </si>
  <si>
    <t>2390,05</t>
  </si>
  <si>
    <t>64386440,05</t>
  </si>
  <si>
    <t>64076440,02</t>
  </si>
  <si>
    <t>2400,02</t>
  </si>
  <si>
    <t>AUXILIAR DE SERVICOS - 12X36 NOTURNO - 44H</t>
  </si>
  <si>
    <t>64076440,03</t>
  </si>
  <si>
    <t>2400,03</t>
  </si>
  <si>
    <t>64076440,035</t>
  </si>
  <si>
    <t>2400,035</t>
  </si>
  <si>
    <t>64076440,05Belo Horizonte</t>
  </si>
  <si>
    <t>2400,05</t>
  </si>
  <si>
    <t>64076440,05</t>
  </si>
  <si>
    <t>63657400,05Belo Horizonte</t>
  </si>
  <si>
    <t>2380,05</t>
  </si>
  <si>
    <t>AUXILIAR DE SERVICOS - 40H OU 44H</t>
  </si>
  <si>
    <t>63657400,02</t>
  </si>
  <si>
    <t>2380,02</t>
  </si>
  <si>
    <t>63657400,03</t>
  </si>
  <si>
    <t>2380,03</t>
  </si>
  <si>
    <t>63657400,04</t>
  </si>
  <si>
    <t>2380,04</t>
  </si>
  <si>
    <t>63657400,05</t>
  </si>
  <si>
    <t>63657440,02</t>
  </si>
  <si>
    <t>2370,02</t>
  </si>
  <si>
    <t>63657440,03</t>
  </si>
  <si>
    <t>2370,03</t>
  </si>
  <si>
    <t>63657440,035</t>
  </si>
  <si>
    <t>2370,035</t>
  </si>
  <si>
    <t>63657440,038</t>
  </si>
  <si>
    <t>2370,038</t>
  </si>
  <si>
    <t>63657440,05Belo Horizonte</t>
  </si>
  <si>
    <t>2370,05</t>
  </si>
  <si>
    <t>63657440,05</t>
  </si>
  <si>
    <t>64394440,03</t>
  </si>
  <si>
    <t>2410,03</t>
  </si>
  <si>
    <t>AUXILIAR DE SERVICOS (PERICULOSIDADE) - 40H OU 44H</t>
  </si>
  <si>
    <t>64394440,05Belo Horizonte</t>
  </si>
  <si>
    <t>2410,05</t>
  </si>
  <si>
    <t>106097440,03</t>
  </si>
  <si>
    <t>1340,03</t>
  </si>
  <si>
    <t>BOMBEIRO HIDRAULICO - 12X36 DIURNO - 44H</t>
  </si>
  <si>
    <t>106097440,05Belo Horizonte</t>
  </si>
  <si>
    <t>1340,05</t>
  </si>
  <si>
    <t>106100440,05Belo Horizonte</t>
  </si>
  <si>
    <t>1360,05</t>
  </si>
  <si>
    <t>BOMBEIRO HIDRAULICO - 12X36 DIURNO (PERICULOSIDADE) - 44H</t>
  </si>
  <si>
    <t>106100440,03</t>
  </si>
  <si>
    <t>1360,03</t>
  </si>
  <si>
    <t>106119400,03</t>
  </si>
  <si>
    <t>1330,03</t>
  </si>
  <si>
    <t>BOMBEIRO HIDRAULICO - 40H OU 44H</t>
  </si>
  <si>
    <t>106119400,05Belo Horizonte</t>
  </si>
  <si>
    <t>1330,05</t>
  </si>
  <si>
    <t>106119440,03</t>
  </si>
  <si>
    <t>1320,03</t>
  </si>
  <si>
    <t>106119440,04</t>
  </si>
  <si>
    <t>1320,04</t>
  </si>
  <si>
    <t>106119440,05Belo Horizonte</t>
  </si>
  <si>
    <t>1320,05</t>
  </si>
  <si>
    <t>106127400,05Belo Horizonte</t>
  </si>
  <si>
    <t>1380,05</t>
  </si>
  <si>
    <t>BOMBEIRO HIDRAULICO (PERICULOSIDADE) - 40H OU 44H</t>
  </si>
  <si>
    <t>106127440,02</t>
  </si>
  <si>
    <t>1370,02</t>
  </si>
  <si>
    <t>106127440,03</t>
  </si>
  <si>
    <t>1370,03</t>
  </si>
  <si>
    <t>106127440,05Belo Horizonte</t>
  </si>
  <si>
    <t>1370,05</t>
  </si>
  <si>
    <t>106135440,05Belo Horizonte</t>
  </si>
  <si>
    <t>4130,05</t>
  </si>
  <si>
    <t>CAMAREIRA DE HOSPITAIS 12 X 36 DIURNO - 44H</t>
  </si>
  <si>
    <t>106143440,05Belo Horizonte</t>
  </si>
  <si>
    <t>4140,05</t>
  </si>
  <si>
    <t>CAMAREIRA DE HOSPITAIS 12X36 NOTURNO - 44H</t>
  </si>
  <si>
    <t>106178440,02</t>
  </si>
  <si>
    <t>1920,02</t>
  </si>
  <si>
    <t>COPEIRO - 12X36 DIURNO - 44H</t>
  </si>
  <si>
    <t>106178440,03</t>
  </si>
  <si>
    <t>1920,03</t>
  </si>
  <si>
    <t>106178440,035</t>
  </si>
  <si>
    <t>1920,035</t>
  </si>
  <si>
    <t>106178440,038</t>
  </si>
  <si>
    <t>1920,038</t>
  </si>
  <si>
    <t>106178440,05Belo Horizonte</t>
  </si>
  <si>
    <t>1920,05</t>
  </si>
  <si>
    <t>106178440,05</t>
  </si>
  <si>
    <t>106186440,02</t>
  </si>
  <si>
    <t>1930,02</t>
  </si>
  <si>
    <t>COPEIRO - 12X36 NOTURNO - 44H</t>
  </si>
  <si>
    <t>106186440,03</t>
  </si>
  <si>
    <t>1930,03</t>
  </si>
  <si>
    <t>106186440,05Belo Horizonte</t>
  </si>
  <si>
    <t>1930,05</t>
  </si>
  <si>
    <t>106186440,05</t>
  </si>
  <si>
    <t>106194300,05Belo Horizonte</t>
  </si>
  <si>
    <t>1910,05</t>
  </si>
  <si>
    <t>COPEIRO - 30H, 40H OU 44H</t>
  </si>
  <si>
    <t>106194360,05Belo Horizonte</t>
  </si>
  <si>
    <t>11670,05</t>
  </si>
  <si>
    <t>106194400,02</t>
  </si>
  <si>
    <t>1890,02</t>
  </si>
  <si>
    <t>106194400,03</t>
  </si>
  <si>
    <t>1890,03</t>
  </si>
  <si>
    <t>106194400,05Belo Horizonte</t>
  </si>
  <si>
    <t>1890,05</t>
  </si>
  <si>
    <t>106194440,02</t>
  </si>
  <si>
    <t>1880,02</t>
  </si>
  <si>
    <t>106194440,03</t>
  </si>
  <si>
    <t>1880,03</t>
  </si>
  <si>
    <t>106194440,05Belo Horizonte</t>
  </si>
  <si>
    <t>1880,05</t>
  </si>
  <si>
    <t>106194440,05</t>
  </si>
  <si>
    <t>66303440,03</t>
  </si>
  <si>
    <t>3760,03</t>
  </si>
  <si>
    <t>COVEIRO - 44H</t>
  </si>
  <si>
    <t>105716440,03</t>
  </si>
  <si>
    <t>11680,03</t>
  </si>
  <si>
    <t>COVEIRO 12x36 - DIURNO - 44 HORAS</t>
  </si>
  <si>
    <t>64025440,03</t>
  </si>
  <si>
    <t>2020,03</t>
  </si>
  <si>
    <t>COZINHEIRO - 12X36 DIURNO - 44H</t>
  </si>
  <si>
    <t>64033440,03</t>
  </si>
  <si>
    <t>2030,03</t>
  </si>
  <si>
    <t>COZINHEIRO - 12X36 NOTURNO - 44H</t>
  </si>
  <si>
    <t>63576440,03</t>
  </si>
  <si>
    <t>2010,03</t>
  </si>
  <si>
    <t>COZINHEIRO - 44H</t>
  </si>
  <si>
    <t>63576440,05Belo Horizonte</t>
  </si>
  <si>
    <t>2010,05</t>
  </si>
  <si>
    <t>63347300,05Belo Horizonte</t>
  </si>
  <si>
    <t>820,05</t>
  </si>
  <si>
    <t>DIGITADOR - 30H OU 36H</t>
  </si>
  <si>
    <t>63347300,02</t>
  </si>
  <si>
    <t>820,02</t>
  </si>
  <si>
    <t>63347300,03</t>
  </si>
  <si>
    <t>820,03</t>
  </si>
  <si>
    <t>63347300,035</t>
  </si>
  <si>
    <t>820,035</t>
  </si>
  <si>
    <t>63347300,04</t>
  </si>
  <si>
    <t>820,04</t>
  </si>
  <si>
    <t>63347300,05</t>
  </si>
  <si>
    <t>63347360,02</t>
  </si>
  <si>
    <t>810,02</t>
  </si>
  <si>
    <t>63347360,03</t>
  </si>
  <si>
    <t>810,03</t>
  </si>
  <si>
    <t>63347360,035</t>
  </si>
  <si>
    <t>810,035</t>
  </si>
  <si>
    <t>63347360,05Belo Horizonte</t>
  </si>
  <si>
    <t>810,05</t>
  </si>
  <si>
    <t>63347360,05</t>
  </si>
  <si>
    <t>63843360,02</t>
  </si>
  <si>
    <t>830,02</t>
  </si>
  <si>
    <t>DIGITADOR - NOTURNO (0H AS 6H) - 36H</t>
  </si>
  <si>
    <t>63843360,03</t>
  </si>
  <si>
    <t>830,03</t>
  </si>
  <si>
    <t>63843360,035</t>
  </si>
  <si>
    <t>830,035</t>
  </si>
  <si>
    <t>63843360,05Belo Horizonte</t>
  </si>
  <si>
    <t>830,05</t>
  </si>
  <si>
    <t>63843360,05</t>
  </si>
  <si>
    <t>63851360,02</t>
  </si>
  <si>
    <t>850,02</t>
  </si>
  <si>
    <t>DIGITADOR - NOTURNO (18H AS 0H) - 36H</t>
  </si>
  <si>
    <t>63851360,03</t>
  </si>
  <si>
    <t>850,03</t>
  </si>
  <si>
    <t>63851360,035</t>
  </si>
  <si>
    <t>850,035</t>
  </si>
  <si>
    <t>63851360,05Belo Horizonte</t>
  </si>
  <si>
    <t>850,05</t>
  </si>
  <si>
    <t>63851360,05</t>
  </si>
  <si>
    <t>63681440,035</t>
  </si>
  <si>
    <t>12140,035</t>
  </si>
  <si>
    <t>EDUCADOR INFANTIL - 44 H (EXCETO SEE)</t>
  </si>
  <si>
    <t>63681440,05Belo Horizonte</t>
  </si>
  <si>
    <t>12140,05</t>
  </si>
  <si>
    <t>63681440,05</t>
  </si>
  <si>
    <t>63444440,05Belo Horizonte</t>
  </si>
  <si>
    <t>1220,05</t>
  </si>
  <si>
    <t>ELETRICISTA - 12X36 DIURNO (PERICULOSIDADE) - 44H</t>
  </si>
  <si>
    <t>63444440,03</t>
  </si>
  <si>
    <t>1220,03</t>
  </si>
  <si>
    <t>64254440,05Belo Horizonte</t>
  </si>
  <si>
    <t>1230,05</t>
  </si>
  <si>
    <t>64262400,05Belo Horizonte</t>
  </si>
  <si>
    <t>1200,05</t>
  </si>
  <si>
    <t>ELETRICISTA (PERICULOSIDADE) - 40H OU 44H</t>
  </si>
  <si>
    <t>64262440,05Belo Horizonte</t>
  </si>
  <si>
    <t>1190,05</t>
  </si>
  <si>
    <t>64262440,04</t>
  </si>
  <si>
    <t>1190,04</t>
  </si>
  <si>
    <t>106330440,05Belo Horizonte</t>
  </si>
  <si>
    <t>11690,05</t>
  </si>
  <si>
    <t>ENCARREGADO - (PERICULOSIDADE) - 3OH, 36H, 40H OU 44 H</t>
  </si>
  <si>
    <t>105562440,05Belo Horizonte</t>
  </si>
  <si>
    <t>11700,05</t>
  </si>
  <si>
    <t>ENCARREGADO - 12x36 DIURNO - 44H</t>
  </si>
  <si>
    <t>105562440,03</t>
  </si>
  <si>
    <t>11700,03</t>
  </si>
  <si>
    <t>105562440,035</t>
  </si>
  <si>
    <t>11700,035</t>
  </si>
  <si>
    <t>105562440,038</t>
  </si>
  <si>
    <t>11700,038</t>
  </si>
  <si>
    <t>105570440,03</t>
  </si>
  <si>
    <t>11710,03</t>
  </si>
  <si>
    <t>ENCARREGADO - 12X36 NOTURNO - 44H</t>
  </si>
  <si>
    <t>105570440,05Belo Horizonte</t>
  </si>
  <si>
    <t>11710,05</t>
  </si>
  <si>
    <t>105554440,03</t>
  </si>
  <si>
    <t>11730,03</t>
  </si>
  <si>
    <t>ENCARREGADO - 30H, 36H, 40H OU 44H</t>
  </si>
  <si>
    <t>105554440,038</t>
  </si>
  <si>
    <t>11730,038</t>
  </si>
  <si>
    <t>105554440,05Belo Horizonte</t>
  </si>
  <si>
    <t>11730,05</t>
  </si>
  <si>
    <t>105554440,05</t>
  </si>
  <si>
    <t>105554400,02</t>
  </si>
  <si>
    <t>11720,02</t>
  </si>
  <si>
    <t>105554400,03</t>
  </si>
  <si>
    <t>11720,03</t>
  </si>
  <si>
    <t>105554400,04</t>
  </si>
  <si>
    <t>11720,04</t>
  </si>
  <si>
    <t>105554400,05Belo Horizonte</t>
  </si>
  <si>
    <t>11720,05</t>
  </si>
  <si>
    <t>105554440,02</t>
  </si>
  <si>
    <t>11730,02</t>
  </si>
  <si>
    <t>105554440,035</t>
  </si>
  <si>
    <t>11730,035</t>
  </si>
  <si>
    <t>105554440,04</t>
  </si>
  <si>
    <t>11730,04</t>
  </si>
  <si>
    <t>63541400,02</t>
  </si>
  <si>
    <t>1850,02</t>
  </si>
  <si>
    <t>FRENTISTA (PERICULOSIDADE) - 40H</t>
  </si>
  <si>
    <t>63541400,03</t>
  </si>
  <si>
    <t>1850,03</t>
  </si>
  <si>
    <t>63541400,038</t>
  </si>
  <si>
    <t>1850,038</t>
  </si>
  <si>
    <t>63541400,04</t>
  </si>
  <si>
    <t>1850,04</t>
  </si>
  <si>
    <t>63541400,05Belo Horizonte</t>
  </si>
  <si>
    <t>1850,05</t>
  </si>
  <si>
    <t>63541400,05</t>
  </si>
  <si>
    <t>63568440,05Belo Horizonte</t>
  </si>
  <si>
    <t>1990,05</t>
  </si>
  <si>
    <t>GARCOM - 12X36 DIURNO - 44H</t>
  </si>
  <si>
    <t>64084400,05Belo Horizonte</t>
  </si>
  <si>
    <t>1960,05</t>
  </si>
  <si>
    <t>GARCOM - 30H, 40H OU 44H</t>
  </si>
  <si>
    <t>64084440,03</t>
  </si>
  <si>
    <t>1950,03</t>
  </si>
  <si>
    <t>64084440,05Belo Horizonte</t>
  </si>
  <si>
    <t>1950,05</t>
  </si>
  <si>
    <t>106208440,05Belo Horizonte</t>
  </si>
  <si>
    <t>4060,05</t>
  </si>
  <si>
    <t>JARDINEIRO - 12X36 DIURNO - 44H</t>
  </si>
  <si>
    <t>106216400,038</t>
  </si>
  <si>
    <t>2340,038</t>
  </si>
  <si>
    <t>JARDINEIRO - 40H OU 44H</t>
  </si>
  <si>
    <t>106216400,02</t>
  </si>
  <si>
    <t>2340,02</t>
  </si>
  <si>
    <t>106216400,03</t>
  </si>
  <si>
    <t>2340,03</t>
  </si>
  <si>
    <t>106216400,05Belo Horizonte</t>
  </si>
  <si>
    <t>2340,05</t>
  </si>
  <si>
    <t>106216400,05</t>
  </si>
  <si>
    <t>106216440,02</t>
  </si>
  <si>
    <t>2330,02</t>
  </si>
  <si>
    <t>106216440,03</t>
  </si>
  <si>
    <t>2330,03</t>
  </si>
  <si>
    <t>106216440,05Belo Horizonte</t>
  </si>
  <si>
    <t>2330,05</t>
  </si>
  <si>
    <t>106216440,05</t>
  </si>
  <si>
    <t>106224360,05Belo Horizonte</t>
  </si>
  <si>
    <t>3130,05</t>
  </si>
  <si>
    <t>LIMPADOR DE VIDROS - 30H, 36H, 40H OU 44H</t>
  </si>
  <si>
    <t>106224400,03</t>
  </si>
  <si>
    <t>3140,03</t>
  </si>
  <si>
    <t>106224400,05Belo Horizonte</t>
  </si>
  <si>
    <t>3140,05</t>
  </si>
  <si>
    <t>106224400,05</t>
  </si>
  <si>
    <t>106224440,02</t>
  </si>
  <si>
    <t>3150,02</t>
  </si>
  <si>
    <t>106224440,03</t>
  </si>
  <si>
    <t>3150,03</t>
  </si>
  <si>
    <t>106224440,035</t>
  </si>
  <si>
    <t>3150,035</t>
  </si>
  <si>
    <t>106224440,038</t>
  </si>
  <si>
    <t>3150,038</t>
  </si>
  <si>
    <t>106224440,05Belo Horizonte</t>
  </si>
  <si>
    <t>3150,05</t>
  </si>
  <si>
    <t>106224440,05</t>
  </si>
  <si>
    <t>106232400,02</t>
  </si>
  <si>
    <t>2320,02</t>
  </si>
  <si>
    <t>MANUTENCAO DE AREAS VERDES E VIVEIROS - 40H</t>
  </si>
  <si>
    <t>106232400,025</t>
  </si>
  <si>
    <t>2320,025</t>
  </si>
  <si>
    <t>106232400,03</t>
  </si>
  <si>
    <t>2320,03</t>
  </si>
  <si>
    <t>106232400,035</t>
  </si>
  <si>
    <t>2320,035</t>
  </si>
  <si>
    <t>106232400,038</t>
  </si>
  <si>
    <t>2320,038</t>
  </si>
  <si>
    <t>106232400,04</t>
  </si>
  <si>
    <t>2320,04</t>
  </si>
  <si>
    <t>106232400,05Belo Horizonte</t>
  </si>
  <si>
    <t>2320,05</t>
  </si>
  <si>
    <t>106232400,05</t>
  </si>
  <si>
    <t>100420440,03</t>
  </si>
  <si>
    <t>11740,03</t>
  </si>
  <si>
    <t>MANUTENCAO DE AREAS VERDES E VIVEIROS - 44H</t>
  </si>
  <si>
    <t>100420440,05Belo Horizonte</t>
  </si>
  <si>
    <t>11740,05</t>
  </si>
  <si>
    <t>124052400,04</t>
  </si>
  <si>
    <t>13940,04</t>
  </si>
  <si>
    <t>MANUTENCAO DE AREAS VERDES E VIVEIROS (PERICULOSIDADE) - 40H</t>
  </si>
  <si>
    <t>63509400,05Belo Horizonte</t>
  </si>
  <si>
    <t>1500,05</t>
  </si>
  <si>
    <t>MECANICO DE MAQUINAS E EQUIPAMENTOS (PERICULOSIDADE) - 40H</t>
  </si>
  <si>
    <t>129062440,05Belo Horizonte</t>
  </si>
  <si>
    <t>14320,05</t>
  </si>
  <si>
    <t>MECÂNICO DE MÁQUINAS E EQUIPAMENTOS - (PERICULOSIDADE) - 12x36 DIURNO</t>
  </si>
  <si>
    <t>129070440,05Belo Horizonte</t>
  </si>
  <si>
    <t>14330,05</t>
  </si>
  <si>
    <t>MECÂNICO DE MÁQUINAS E EQUIPAMENTOS - (PERICULOSIDADE) - 12x36 NOTURNO</t>
  </si>
  <si>
    <t>63355440,03</t>
  </si>
  <si>
    <t>930,03</t>
  </si>
  <si>
    <t>MOTOCICLISTA (PERICULOSIDADE) - 44H</t>
  </si>
  <si>
    <t>63355440,04</t>
  </si>
  <si>
    <t>930,04</t>
  </si>
  <si>
    <t>63355440,05Belo Horizonte</t>
  </si>
  <si>
    <t>930,05</t>
  </si>
  <si>
    <t>63355440,02</t>
  </si>
  <si>
    <t>930,02</t>
  </si>
  <si>
    <t>64270440,02</t>
  </si>
  <si>
    <t>1060,02</t>
  </si>
  <si>
    <t>MOTORISTA DE AMBULANCIA - 12X36 DIURNO - 44H</t>
  </si>
  <si>
    <t>64270440,03</t>
  </si>
  <si>
    <t>1060,03</t>
  </si>
  <si>
    <t>64270440,035</t>
  </si>
  <si>
    <t>1060,035</t>
  </si>
  <si>
    <t>64270440,038</t>
  </si>
  <si>
    <t>1060,038</t>
  </si>
  <si>
    <t>64270440,05Belo Horizonte</t>
  </si>
  <si>
    <t>1060,05</t>
  </si>
  <si>
    <t>64270440,05</t>
  </si>
  <si>
    <t>63894440,03</t>
  </si>
  <si>
    <t>1070,03</t>
  </si>
  <si>
    <t>MOTORISTA DE AMBULANCIA - 12X36 NOTURNO - 44H</t>
  </si>
  <si>
    <t>63894440,035</t>
  </si>
  <si>
    <t>1070,035</t>
  </si>
  <si>
    <t>63894440,038</t>
  </si>
  <si>
    <t>1070,038</t>
  </si>
  <si>
    <t>63894440,05Belo Horizonte</t>
  </si>
  <si>
    <t>1070,05</t>
  </si>
  <si>
    <t>63894440,05</t>
  </si>
  <si>
    <t>104280300,05Belo Horizonte</t>
  </si>
  <si>
    <t>11750,05</t>
  </si>
  <si>
    <t>MOTORISTA DE AMBULANCIA - 30H</t>
  </si>
  <si>
    <t>63401440,038</t>
  </si>
  <si>
    <t>1050,038</t>
  </si>
  <si>
    <t>MOTORISTA DE AMBULANCIA - 44H</t>
  </si>
  <si>
    <t>63401440,02</t>
  </si>
  <si>
    <t>1050,02</t>
  </si>
  <si>
    <t>63401440,03</t>
  </si>
  <si>
    <t>1050,03</t>
  </si>
  <si>
    <t>63401440,035</t>
  </si>
  <si>
    <t>1050,035</t>
  </si>
  <si>
    <t>63401440,05Belo Horizonte</t>
  </si>
  <si>
    <t>1050,05</t>
  </si>
  <si>
    <t>63401440,05</t>
  </si>
  <si>
    <t>63371440,05Belo Horizonte</t>
  </si>
  <si>
    <t>1000,05</t>
  </si>
  <si>
    <t>MOTORISTA DE CAMINHAO - 12X36 DIURNO - 44H</t>
  </si>
  <si>
    <t>64149440,05Belo Horizonte</t>
  </si>
  <si>
    <t>1010,05</t>
  </si>
  <si>
    <t>MOTORISTA DE CAMINHAO - 12X36 NOTURNO - 44H</t>
  </si>
  <si>
    <t>63886440,02</t>
  </si>
  <si>
    <t>980,02</t>
  </si>
  <si>
    <t>MOTORISTA DE CAMINHAO - 44H</t>
  </si>
  <si>
    <t>63886440,03</t>
  </si>
  <si>
    <t>980,03</t>
  </si>
  <si>
    <t>63886440,035</t>
  </si>
  <si>
    <t>980,035</t>
  </si>
  <si>
    <t>63886440,04</t>
  </si>
  <si>
    <t>980,04</t>
  </si>
  <si>
    <t>63886440,05Belo Horizonte</t>
  </si>
  <si>
    <t>980,05</t>
  </si>
  <si>
    <t>63886440,05</t>
  </si>
  <si>
    <t>63398440,02</t>
  </si>
  <si>
    <t>1040,02</t>
  </si>
  <si>
    <t>MOTORISTA DE CAMINHAO (CARGAS PESADAS) - 44H</t>
  </si>
  <si>
    <t>63410440,02</t>
  </si>
  <si>
    <t>1080,02</t>
  </si>
  <si>
    <t>MOTORISTA DE ONIBUS - 44H</t>
  </si>
  <si>
    <t>63410440,03</t>
  </si>
  <si>
    <t>1080,03</t>
  </si>
  <si>
    <t>63410440,035</t>
  </si>
  <si>
    <t>1080,035</t>
  </si>
  <si>
    <t>63410440,04</t>
  </si>
  <si>
    <t>1080,04</t>
  </si>
  <si>
    <t>63410440,05Belo Horizonte</t>
  </si>
  <si>
    <t>1080,05</t>
  </si>
  <si>
    <t>63410440,05</t>
  </si>
  <si>
    <t>100439440,05Belo Horizonte</t>
  </si>
  <si>
    <t>11760,05</t>
  </si>
  <si>
    <t>MOTORISTA DE ONIBUS (PERICULOSIDADE) - 44H</t>
  </si>
  <si>
    <t>100439440,05</t>
  </si>
  <si>
    <t>63860440,02</t>
  </si>
  <si>
    <t>960,02</t>
  </si>
  <si>
    <t>MOTORISTA DE VEICULO DE SERVICO - 12X36 DIURNO - 44H</t>
  </si>
  <si>
    <t>63860440,05Belo Horizonte</t>
  </si>
  <si>
    <t>960,05</t>
  </si>
  <si>
    <t>63860440,05</t>
  </si>
  <si>
    <t>63878440,05Belo Horizonte</t>
  </si>
  <si>
    <t>970,05</t>
  </si>
  <si>
    <t>MOTORISTA DE VEICULO DE SERVICO - 12X36 NOTURNO - 44H</t>
  </si>
  <si>
    <t>63363440,02</t>
  </si>
  <si>
    <t>940,02</t>
  </si>
  <si>
    <t>MOTORISTA DE VEICULO DE SERVICO - 44H</t>
  </si>
  <si>
    <t>63363440,025</t>
  </si>
  <si>
    <t>940,025</t>
  </si>
  <si>
    <t>63363440,03</t>
  </si>
  <si>
    <t>940,03</t>
  </si>
  <si>
    <t>63363440,035</t>
  </si>
  <si>
    <t>940,035</t>
  </si>
  <si>
    <t>63363440,038</t>
  </si>
  <si>
    <t>940,038</t>
  </si>
  <si>
    <t>63363440,04</t>
  </si>
  <si>
    <t>940,04</t>
  </si>
  <si>
    <t>63363440,05Belo Horizonte</t>
  </si>
  <si>
    <t>940,05</t>
  </si>
  <si>
    <t>63363440,05</t>
  </si>
  <si>
    <t>129089400,05Belo Horizonte</t>
  </si>
  <si>
    <t>14300,05</t>
  </si>
  <si>
    <t>MOTORISTA DE VEICULO DE SERVICO - 40H</t>
  </si>
  <si>
    <t>129089400,03Demais Municipios</t>
  </si>
  <si>
    <t>14300,03</t>
  </si>
  <si>
    <t>105503440,05Belo Horizonte</t>
  </si>
  <si>
    <t>11770,05</t>
  </si>
  <si>
    <t>MOTORISTA EXECUTIVO 12X36 DIURNO - 44 H</t>
  </si>
  <si>
    <t>65471400,05Belo Horizonte</t>
  </si>
  <si>
    <t>3180,05</t>
  </si>
  <si>
    <t>OPERADOR DE ACABAMENTO GRAFICO - 30H, 36H, 40H OU 44H</t>
  </si>
  <si>
    <t>63428440,05Belo Horizonte</t>
  </si>
  <si>
    <t>1160,05</t>
  </si>
  <si>
    <t>OPERADOR DE CALDEIRA - 12X36 DIURNO (PERICULOSIDADE) - 44H</t>
  </si>
  <si>
    <t>129054440,05Belo Horizonte</t>
  </si>
  <si>
    <t>14310,05</t>
  </si>
  <si>
    <t>OPERADOR DE CALDEIRA - (PERICULOSIDADE) - 12x36 NOTURNO</t>
  </si>
  <si>
    <t>64408440,05Belo Horizonte</t>
  </si>
  <si>
    <t>1130,05</t>
  </si>
  <si>
    <t>OPERADOR DE CALDEIRA (PERICULOSIDADE) - 44H</t>
  </si>
  <si>
    <t>100447360,05Belo Horizonte</t>
  </si>
  <si>
    <t>11780,05</t>
  </si>
  <si>
    <t>OPERADOR DE CIRCUITO FECHADO DE TELEVISAO - (PERICULOSIDADE) - (CFTV) - 30H OU 36H</t>
  </si>
  <si>
    <t>100455300,05Belo Horizonte</t>
  </si>
  <si>
    <t>13080,05</t>
  </si>
  <si>
    <t>OPERADOR DE CIRCUITO  FECHADO DE  TELEVISAO (CFTV ) - (PERICULOSIDADE) - NOTURNO -  (0H AS 6H) - 30H</t>
  </si>
  <si>
    <t>105538360,05Belo Horizonte</t>
  </si>
  <si>
    <t>11790,05</t>
  </si>
  <si>
    <t>OPERADOR DE CIRCUITO FECHADO DE TELEVISAO (CFTV ) - (PERICULOSIDADE) - NOTURNO - (18H AS 0H) - 36H</t>
  </si>
  <si>
    <t>63290360,05Belo Horizonte</t>
  </si>
  <si>
    <t>10,05</t>
  </si>
  <si>
    <t>OPERADOR DE CIRCUITO FECHADO DE TELEVISAO (CFTV) - 30H OU 36H</t>
  </si>
  <si>
    <t>63746300,05Belo Horizonte</t>
  </si>
  <si>
    <t>40,05</t>
  </si>
  <si>
    <t>OPERADOR DE CIRCUITO FECHADO DE TELEVISAO (CFTV) - NOTURNO (0H AS 6H) - 30H</t>
  </si>
  <si>
    <t>63738360,05Belo Horizonte</t>
  </si>
  <si>
    <t>50,05</t>
  </si>
  <si>
    <t>OPERADOR DE CIRCUITO FECHADO DE TELEVISAO (CFTV) - NOTURNO (18H AS 0H) - 36H</t>
  </si>
  <si>
    <t>63436440,03</t>
  </si>
  <si>
    <t>1170,03</t>
  </si>
  <si>
    <t>OPERADOR DE EMPILHADEIRA - 44H</t>
  </si>
  <si>
    <t>63380400,038</t>
  </si>
  <si>
    <t>1030,038</t>
  </si>
  <si>
    <t>OPERADOR DE MAQUINAS AGRICOLAS (PERICULOSIDADE) - 40H</t>
  </si>
  <si>
    <t>63380400,05Belo Horizonte</t>
  </si>
  <si>
    <t>1030,05</t>
  </si>
  <si>
    <t>63380400,04</t>
  </si>
  <si>
    <t>1030,04</t>
  </si>
  <si>
    <t>63479440,03</t>
  </si>
  <si>
    <t>1400,03</t>
  </si>
  <si>
    <t>OPERADOR DE POCOS ARTESIANOS - 12X36 DIURNO - 44H</t>
  </si>
  <si>
    <t>63924440,03</t>
  </si>
  <si>
    <t>1410,03</t>
  </si>
  <si>
    <t>OPERADOR DE POCOS ARTESIANOS - 12X36 NOTURNO - 44H</t>
  </si>
  <si>
    <t>63673400,05Belo Horizonte</t>
  </si>
  <si>
    <t>4070,05</t>
  </si>
  <si>
    <t>OPERADOR DE SOM E IMAGEM - 40H OU 44H</t>
  </si>
  <si>
    <t>63673440,03</t>
  </si>
  <si>
    <t>2490,03</t>
  </si>
  <si>
    <t>63673440,05Belo Horizonte</t>
  </si>
  <si>
    <t>2490,05</t>
  </si>
  <si>
    <t>106356400,02</t>
  </si>
  <si>
    <t>11800,02</t>
  </si>
  <si>
    <t>ORIENTADOR AMBIENTAL - (PERICULOSIDADE)- 40H e 44 H</t>
  </si>
  <si>
    <t>106356440,02</t>
  </si>
  <si>
    <t>3960,02</t>
  </si>
  <si>
    <t>106356440,03</t>
  </si>
  <si>
    <t>3960,03</t>
  </si>
  <si>
    <t>106356440,04</t>
  </si>
  <si>
    <t>3960,04</t>
  </si>
  <si>
    <t>106356440,05Belo Horizonte</t>
  </si>
  <si>
    <t>3960,05</t>
  </si>
  <si>
    <t>106356440,05</t>
  </si>
  <si>
    <t>63665400,02</t>
  </si>
  <si>
    <t>2470,02</t>
  </si>
  <si>
    <t>ORIENTADOR AMBIENTAL - 40H</t>
  </si>
  <si>
    <t>63665400,03</t>
  </si>
  <si>
    <t>2470,03</t>
  </si>
  <si>
    <t>63665400,035</t>
  </si>
  <si>
    <t>2470,035</t>
  </si>
  <si>
    <t>63665400,04</t>
  </si>
  <si>
    <t>2470,04</t>
  </si>
  <si>
    <t>63665400,05Belo Horizonte</t>
  </si>
  <si>
    <t>2470,05</t>
  </si>
  <si>
    <t>63665400,05</t>
  </si>
  <si>
    <t>106348440,02</t>
  </si>
  <si>
    <t>3940,02</t>
  </si>
  <si>
    <t>ORIENTADOR AMBIENTAL - 44 HORAS</t>
  </si>
  <si>
    <t>106348440,025</t>
  </si>
  <si>
    <t>3940,025</t>
  </si>
  <si>
    <t>106348440,027</t>
  </si>
  <si>
    <t>3940,027</t>
  </si>
  <si>
    <t>106348440,03</t>
  </si>
  <si>
    <t>3940,03</t>
  </si>
  <si>
    <t>106348440,035</t>
  </si>
  <si>
    <t>3940,035</t>
  </si>
  <si>
    <t>106348440,04</t>
  </si>
  <si>
    <t>3940,04</t>
  </si>
  <si>
    <t>106348440,05Belo Horizonte</t>
  </si>
  <si>
    <t>3940,05</t>
  </si>
  <si>
    <t>106348440,05</t>
  </si>
  <si>
    <t>70157440,03</t>
  </si>
  <si>
    <t>4020,03</t>
  </si>
  <si>
    <t>PORTEIRO - 12X36 DIURNO - (PERICULOSIDADE) - 44H</t>
  </si>
  <si>
    <t>70157440,02</t>
  </si>
  <si>
    <t>4020,02</t>
  </si>
  <si>
    <t>64416440,03</t>
  </si>
  <si>
    <t>1680,03</t>
  </si>
  <si>
    <t>PORTEIRO - 12X36 DIURNO - 44H</t>
  </si>
  <si>
    <t>64416440,02</t>
  </si>
  <si>
    <t>1680,02</t>
  </si>
  <si>
    <t>64416440,025</t>
  </si>
  <si>
    <t>1680,025</t>
  </si>
  <si>
    <t>64416440,035</t>
  </si>
  <si>
    <t>1680,035</t>
  </si>
  <si>
    <t>64416440,04</t>
  </si>
  <si>
    <t>1680,04</t>
  </si>
  <si>
    <t>64416440,05</t>
  </si>
  <si>
    <t>1680,05</t>
  </si>
  <si>
    <t>70165440,02</t>
  </si>
  <si>
    <t>4030,02</t>
  </si>
  <si>
    <t>PORTEIRO - 12X36 NOTURNO - (PERICULOSIDADE) - 44H</t>
  </si>
  <si>
    <t>70165440,03</t>
  </si>
  <si>
    <t>4030,03</t>
  </si>
  <si>
    <t>63975440,02</t>
  </si>
  <si>
    <t>1690,02</t>
  </si>
  <si>
    <t>PORTEIRO - 12X36 NOTURNO - 44H</t>
  </si>
  <si>
    <t>63975440,025</t>
  </si>
  <si>
    <t>1690,025</t>
  </si>
  <si>
    <t>63975440,03</t>
  </si>
  <si>
    <t>1690,03</t>
  </si>
  <si>
    <t>63975440,035</t>
  </si>
  <si>
    <t>1690,035</t>
  </si>
  <si>
    <t>63975440,04</t>
  </si>
  <si>
    <t>1690,04</t>
  </si>
  <si>
    <t>63975440,05</t>
  </si>
  <si>
    <t>1690,05</t>
  </si>
  <si>
    <t>63525300,02</t>
  </si>
  <si>
    <t>1670,02</t>
  </si>
  <si>
    <t>PORTEIRO - 30H, 40H OU 44H</t>
  </si>
  <si>
    <t>63525300,03</t>
  </si>
  <si>
    <t>1670,03</t>
  </si>
  <si>
    <t>63525300,05</t>
  </si>
  <si>
    <t>1670,05</t>
  </si>
  <si>
    <t>63525400,02</t>
  </si>
  <si>
    <t>1650,02</t>
  </si>
  <si>
    <t>63525400,025</t>
  </si>
  <si>
    <t>1650,025</t>
  </si>
  <si>
    <t>63525400,03</t>
  </si>
  <si>
    <t>1650,03</t>
  </si>
  <si>
    <t>63525400,035</t>
  </si>
  <si>
    <t>1650,035</t>
  </si>
  <si>
    <t>63525400,04</t>
  </si>
  <si>
    <t>1650,04</t>
  </si>
  <si>
    <t>63525400,05</t>
  </si>
  <si>
    <t>1650,05</t>
  </si>
  <si>
    <t>63525440,02</t>
  </si>
  <si>
    <t>1640,02</t>
  </si>
  <si>
    <t>63525440,025</t>
  </si>
  <si>
    <t>1640,025</t>
  </si>
  <si>
    <t>63525440,03</t>
  </si>
  <si>
    <t>1640,03</t>
  </si>
  <si>
    <t>63525440,035</t>
  </si>
  <si>
    <t>1640,035</t>
  </si>
  <si>
    <t>63525440,05</t>
  </si>
  <si>
    <t>1640,05</t>
  </si>
  <si>
    <t>63525440,04</t>
  </si>
  <si>
    <t>1640,04</t>
  </si>
  <si>
    <t>117013440,02</t>
  </si>
  <si>
    <t>13060,02</t>
  </si>
  <si>
    <t>PORTEIRO (PERICULOSIDADE) 30H, 40H OU 44H</t>
  </si>
  <si>
    <t>63967360,03</t>
  </si>
  <si>
    <t>1770,03</t>
  </si>
  <si>
    <t>PORTEIRO - NOTURNO (18H AS 0H) - 36H</t>
  </si>
  <si>
    <t>63967360,025</t>
  </si>
  <si>
    <t>1770,025</t>
  </si>
  <si>
    <t>63754440,03</t>
  </si>
  <si>
    <t>1760,03</t>
  </si>
  <si>
    <t>PORTEIRO - NOTURNO (22H AS 6H) - 44H</t>
  </si>
  <si>
    <t>105651300,02</t>
  </si>
  <si>
    <t>11810,02</t>
  </si>
  <si>
    <t>PORTEIRO (COM SUBSTITUICA) - 30H, 36H, 40H OU 44H</t>
  </si>
  <si>
    <t>105651300,03</t>
  </si>
  <si>
    <t>11810,03</t>
  </si>
  <si>
    <t>105651300,05Belo Horizonte</t>
  </si>
  <si>
    <t>11810,05</t>
  </si>
  <si>
    <t>105651400,02</t>
  </si>
  <si>
    <t>11820,02</t>
  </si>
  <si>
    <t>105651400,027</t>
  </si>
  <si>
    <t>11820,027</t>
  </si>
  <si>
    <t>105651400,03</t>
  </si>
  <si>
    <t>11820,03</t>
  </si>
  <si>
    <t>105651400,038</t>
  </si>
  <si>
    <t>11820,038</t>
  </si>
  <si>
    <t>105651400,04</t>
  </si>
  <si>
    <t>11820,04</t>
  </si>
  <si>
    <t>105651400,05Belo Horizonte</t>
  </si>
  <si>
    <t>11820,05</t>
  </si>
  <si>
    <t>105651400,05</t>
  </si>
  <si>
    <t>105651440,02</t>
  </si>
  <si>
    <t>11830,02</t>
  </si>
  <si>
    <t>105651440,027</t>
  </si>
  <si>
    <t>11830,027</t>
  </si>
  <si>
    <t>105651440,03</t>
  </si>
  <si>
    <t>11830,03</t>
  </si>
  <si>
    <t>105651440,038</t>
  </si>
  <si>
    <t>11830,038</t>
  </si>
  <si>
    <t>105651440,04</t>
  </si>
  <si>
    <t>11830,04</t>
  </si>
  <si>
    <t>105651440,05Belo Horizonte</t>
  </si>
  <si>
    <t>11830,05</t>
  </si>
  <si>
    <t>105651440,05</t>
  </si>
  <si>
    <t>106313440,02</t>
  </si>
  <si>
    <t>11840,02</t>
  </si>
  <si>
    <t>PORTEIRO (COM SUBSTITUICAO) - (PERICULOSIDADE) - 12X36 DIURNO - 44 HORAS</t>
  </si>
  <si>
    <t>106313440,03</t>
  </si>
  <si>
    <t>11840,03</t>
  </si>
  <si>
    <t>106313440,038</t>
  </si>
  <si>
    <t>11840,038</t>
  </si>
  <si>
    <t>106313440,05Belo Horizonte</t>
  </si>
  <si>
    <t>11840,05</t>
  </si>
  <si>
    <t>106313440,05</t>
  </si>
  <si>
    <t>106321440,02</t>
  </si>
  <si>
    <t>11850,02</t>
  </si>
  <si>
    <t>PORTEIRO (COM SUBSTITUICAO) - (PERICULOSIDADE) - 12X36 NOTURNO - 44 HORAS</t>
  </si>
  <si>
    <t>106321440,03</t>
  </si>
  <si>
    <t>11850,03</t>
  </si>
  <si>
    <t>106321440,038</t>
  </si>
  <si>
    <t>11850,038</t>
  </si>
  <si>
    <t>106321440,05Belo Horizonte</t>
  </si>
  <si>
    <t>11850,05</t>
  </si>
  <si>
    <t>106321440,05</t>
  </si>
  <si>
    <t>106305440,02</t>
  </si>
  <si>
    <t>11860,02</t>
  </si>
  <si>
    <t>PORTEIRO (COM SUBSTITUICAO) - (PERICULOSIDADE) - 30H, 36H,40H OU 44H</t>
  </si>
  <si>
    <t>106305440,03</t>
  </si>
  <si>
    <t>11860,03</t>
  </si>
  <si>
    <t>106305440,038</t>
  </si>
  <si>
    <t>11860,038</t>
  </si>
  <si>
    <t>106305440,05Belo Horizonte</t>
  </si>
  <si>
    <t>11860,05</t>
  </si>
  <si>
    <t>105660440,02</t>
  </si>
  <si>
    <t>11870,02</t>
  </si>
  <si>
    <t>PORTEIRO (COM SUBSTITUICAO) - 12X36 DIURNO - 44H</t>
  </si>
  <si>
    <t>105660440,027</t>
  </si>
  <si>
    <t>11870,027</t>
  </si>
  <si>
    <t>105660440,03</t>
  </si>
  <si>
    <t>11870,03</t>
  </si>
  <si>
    <t>105660440,038</t>
  </si>
  <si>
    <t>11870,038</t>
  </si>
  <si>
    <t>105660440,04</t>
  </si>
  <si>
    <t>11870,04</t>
  </si>
  <si>
    <t>105660440,05Belo Horizonte</t>
  </si>
  <si>
    <t>11870,05</t>
  </si>
  <si>
    <t>105660440,05</t>
  </si>
  <si>
    <t>105678440,038</t>
  </si>
  <si>
    <t>11880,038</t>
  </si>
  <si>
    <t>PORTEIRO (COM SUBSTITUICAO) - 12X36 NOTURNO - 44H</t>
  </si>
  <si>
    <t>105678440,02</t>
  </si>
  <si>
    <t>11880,02</t>
  </si>
  <si>
    <t>105678440,027</t>
  </si>
  <si>
    <t>11880,027</t>
  </si>
  <si>
    <t>105678440,03</t>
  </si>
  <si>
    <t>11880,03</t>
  </si>
  <si>
    <t>105678440,04</t>
  </si>
  <si>
    <t>11880,04</t>
  </si>
  <si>
    <t>105678440,05Belo Horizonte</t>
  </si>
  <si>
    <t>11880,05</t>
  </si>
  <si>
    <t>105678440,05</t>
  </si>
  <si>
    <t>106364400,03</t>
  </si>
  <si>
    <t>11890,03</t>
  </si>
  <si>
    <t>PORTEIRO (COM SUBSTITUICAO) - NOTURNO (14H AS 23H) - 40 HORAS</t>
  </si>
  <si>
    <t>105686360,04</t>
  </si>
  <si>
    <t>11900,04</t>
  </si>
  <si>
    <t>105686360,05Belo Horizonte</t>
  </si>
  <si>
    <t>11900,05</t>
  </si>
  <si>
    <t>105694440,05Belo Horizonte</t>
  </si>
  <si>
    <t>11910,05</t>
  </si>
  <si>
    <t>105694440,05</t>
  </si>
  <si>
    <t>64041440,02</t>
  </si>
  <si>
    <t>2140,02</t>
  </si>
  <si>
    <t>RECEPCIONISTA - 12X36 DIURNO - 44H</t>
  </si>
  <si>
    <t>64041440,03</t>
  </si>
  <si>
    <t>2140,03</t>
  </si>
  <si>
    <t>64041440,035</t>
  </si>
  <si>
    <t>2140,035</t>
  </si>
  <si>
    <t>64041440,038</t>
  </si>
  <si>
    <t>2140,038</t>
  </si>
  <si>
    <t>64041440,05Belo Horizonte</t>
  </si>
  <si>
    <t>2140,05</t>
  </si>
  <si>
    <t>64041440,05</t>
  </si>
  <si>
    <t>64050440,02</t>
  </si>
  <si>
    <t>2150,02</t>
  </si>
  <si>
    <t>RECEPCIONISTA - 12X36 NOTURNO - 44H</t>
  </si>
  <si>
    <t>64050440,03</t>
  </si>
  <si>
    <t>2150,03</t>
  </si>
  <si>
    <t>64050440,05Belo Horizonte</t>
  </si>
  <si>
    <t>2150,05</t>
  </si>
  <si>
    <t>64050440,05</t>
  </si>
  <si>
    <t>63584300,05Belo Horizonte</t>
  </si>
  <si>
    <t>2110,05</t>
  </si>
  <si>
    <t>RECEPCIONISTA - 30H, 36H, 40H OU 44H</t>
  </si>
  <si>
    <t>63584300,05</t>
  </si>
  <si>
    <t>63584360,03</t>
  </si>
  <si>
    <t>2100,03</t>
  </si>
  <si>
    <t>63584360,05Belo Horizonte</t>
  </si>
  <si>
    <t>2100,05</t>
  </si>
  <si>
    <t>63584400,02</t>
  </si>
  <si>
    <t>2090,02</t>
  </si>
  <si>
    <t>63584400,025</t>
  </si>
  <si>
    <t>2090,025</t>
  </si>
  <si>
    <t>63584400,03</t>
  </si>
  <si>
    <t>2090,03</t>
  </si>
  <si>
    <t>63584400,035</t>
  </si>
  <si>
    <t>2090,035</t>
  </si>
  <si>
    <t>63584400,04</t>
  </si>
  <si>
    <t>2090,04</t>
  </si>
  <si>
    <t>63584400,05Belo Horizonte</t>
  </si>
  <si>
    <t>2090,05</t>
  </si>
  <si>
    <t>63584400,05</t>
  </si>
  <si>
    <t>63584440,02</t>
  </si>
  <si>
    <t>2080,02</t>
  </si>
  <si>
    <t>63584440,025</t>
  </si>
  <si>
    <t>2080,025</t>
  </si>
  <si>
    <t>63584440,03</t>
  </si>
  <si>
    <t>2080,03</t>
  </si>
  <si>
    <t>63584440,035</t>
  </si>
  <si>
    <t>2080,035</t>
  </si>
  <si>
    <t>63584440,038</t>
  </si>
  <si>
    <t>2080,038</t>
  </si>
  <si>
    <t>63584440,04</t>
  </si>
  <si>
    <t>2080,04</t>
  </si>
  <si>
    <t>63584440,05Belo Horizonte</t>
  </si>
  <si>
    <t>2080,05</t>
  </si>
  <si>
    <t>63584440,05</t>
  </si>
  <si>
    <t>106372300,05Belo Horizonte</t>
  </si>
  <si>
    <t>11920,05</t>
  </si>
  <si>
    <t>SUPORTE ADMINISTRATIVO - (PERICULOSIDADE) -30H,36H,40H OU 44H</t>
  </si>
  <si>
    <t>106372400,05Belo Horizonte</t>
  </si>
  <si>
    <t>11930,05</t>
  </si>
  <si>
    <t>63339400,03</t>
  </si>
  <si>
    <t>610,03</t>
  </si>
  <si>
    <t>SUPORTE ADMINISTRATIVO - 30H, 36H, 40H OU 44H</t>
  </si>
  <si>
    <t>63339300,02</t>
  </si>
  <si>
    <t>630,02</t>
  </si>
  <si>
    <t>63339300,03</t>
  </si>
  <si>
    <t>630,03</t>
  </si>
  <si>
    <t>63339300,05Belo Horizonte</t>
  </si>
  <si>
    <t>630,05</t>
  </si>
  <si>
    <t>63339360,03</t>
  </si>
  <si>
    <t>620,03</t>
  </si>
  <si>
    <t>63339360,05Belo Horizonte</t>
  </si>
  <si>
    <t>620,05</t>
  </si>
  <si>
    <t>63339400,02</t>
  </si>
  <si>
    <t>610,02</t>
  </si>
  <si>
    <t>63339400,025</t>
  </si>
  <si>
    <t>610,025</t>
  </si>
  <si>
    <t>63339400,027</t>
  </si>
  <si>
    <t>610,027</t>
  </si>
  <si>
    <t>63339400,035</t>
  </si>
  <si>
    <t>610,035</t>
  </si>
  <si>
    <t>63339400,038</t>
  </si>
  <si>
    <t>610,038</t>
  </si>
  <si>
    <t>63339400,04</t>
  </si>
  <si>
    <t>610,04</t>
  </si>
  <si>
    <t>63339400,05Belo Horizonte</t>
  </si>
  <si>
    <t>610,05</t>
  </si>
  <si>
    <t>63339400,05</t>
  </si>
  <si>
    <t>63339440,02</t>
  </si>
  <si>
    <t>600,02</t>
  </si>
  <si>
    <t>63339440,03</t>
  </si>
  <si>
    <t>600,03</t>
  </si>
  <si>
    <t>63339440,05Belo Horizonte</t>
  </si>
  <si>
    <t>600,05</t>
  </si>
  <si>
    <t>63339440,05</t>
  </si>
  <si>
    <t>63827440,05Belo Horizonte</t>
  </si>
  <si>
    <t>670,05</t>
  </si>
  <si>
    <t>SUPORTE ADMINISTRATIVO - 12X36, DIURNO - 44H</t>
  </si>
  <si>
    <t>63827440,02</t>
  </si>
  <si>
    <t>670,02</t>
  </si>
  <si>
    <t>63827440,03</t>
  </si>
  <si>
    <t>670,03</t>
  </si>
  <si>
    <t>63827440,035</t>
  </si>
  <si>
    <t>670,035</t>
  </si>
  <si>
    <t>63827440,05</t>
  </si>
  <si>
    <t>105627440,05Belo Horizonte</t>
  </si>
  <si>
    <t>11940,05</t>
  </si>
  <si>
    <t>SUPORTE ADMINISTRATIVO COM UNIFORME - 12x36 DIURNO - 44H</t>
  </si>
  <si>
    <t>105635440,05Belo Horizonte</t>
  </si>
  <si>
    <t>11950,05</t>
  </si>
  <si>
    <t>SUPORTE ADMINISTRATIVO COM UNIFORME - 12x36 NOTURNO - 44H</t>
  </si>
  <si>
    <t>105619400,05Belo Horizonte</t>
  </si>
  <si>
    <t>11970,05</t>
  </si>
  <si>
    <t>SUPORTE ADMINISTRATIVO COM UNIFORME - 30H, 36H, 40H OU 44H</t>
  </si>
  <si>
    <t>105619300,03</t>
  </si>
  <si>
    <t>11960,03</t>
  </si>
  <si>
    <t>105619300,05</t>
  </si>
  <si>
    <t>11960,05</t>
  </si>
  <si>
    <t>105619300,05Belo Horizonte</t>
  </si>
  <si>
    <t>105619400,02</t>
  </si>
  <si>
    <t>11970,02</t>
  </si>
  <si>
    <t>105619400,025</t>
  </si>
  <si>
    <t>11970,025</t>
  </si>
  <si>
    <t>105619400,027</t>
  </si>
  <si>
    <t>11970,027</t>
  </si>
  <si>
    <t>105619400,03</t>
  </si>
  <si>
    <t>11970,03</t>
  </si>
  <si>
    <t>105619400,035</t>
  </si>
  <si>
    <t>11970,035</t>
  </si>
  <si>
    <t>105619400,04</t>
  </si>
  <si>
    <t>11970,04</t>
  </si>
  <si>
    <t>105619400,05</t>
  </si>
  <si>
    <t>105619440,05Belo Horizonte</t>
  </si>
  <si>
    <t>11980,05</t>
  </si>
  <si>
    <t>63622400,05Belo Horizonte</t>
  </si>
  <si>
    <t>2280,05</t>
  </si>
  <si>
    <t>TECNICO EM MANUTENCAO VEICULAR - 40H OU 44H</t>
  </si>
  <si>
    <t>63622440,05Belo Horizonte</t>
  </si>
  <si>
    <t>2270,05</t>
  </si>
  <si>
    <t>63614400,05Belo Horizonte</t>
  </si>
  <si>
    <t>2300,05</t>
  </si>
  <si>
    <t>TECNICO EM MANUTENCAO VEICULAR (PERICULOSIDADE) - 40H</t>
  </si>
  <si>
    <t>63940440,05Belo Horizonte</t>
  </si>
  <si>
    <t>1560,05</t>
  </si>
  <si>
    <t>TECNICO ESPECIALIZADO - 12X36 DIURNO - 44H</t>
  </si>
  <si>
    <t>63959440,05Belo Horizonte</t>
  </si>
  <si>
    <t>1570,05</t>
  </si>
  <si>
    <t>TECNICO ESPECIALIZADO - 12X36 NOTURNO - 44H</t>
  </si>
  <si>
    <t>63517400,02</t>
  </si>
  <si>
    <t>1530,02</t>
  </si>
  <si>
    <t>TECNICO ESPECIALIZADO - 40H OU 44H</t>
  </si>
  <si>
    <t>63517400,025</t>
  </si>
  <si>
    <t>1530,025</t>
  </si>
  <si>
    <t>63517400,03</t>
  </si>
  <si>
    <t>1530,03</t>
  </si>
  <si>
    <t>63517400,035</t>
  </si>
  <si>
    <t>1530,035</t>
  </si>
  <si>
    <t>63517400,04</t>
  </si>
  <si>
    <t>1530,04</t>
  </si>
  <si>
    <t>63517400,05Belo Horizonte</t>
  </si>
  <si>
    <t>1530,05</t>
  </si>
  <si>
    <t>63517400,05</t>
  </si>
  <si>
    <t>63517440,05Belo Horizonte</t>
  </si>
  <si>
    <t>1520,05</t>
  </si>
  <si>
    <t>64289400,03</t>
  </si>
  <si>
    <t>1590,03</t>
  </si>
  <si>
    <t>TECNICO ESPECIALIZADO (PERICULOSIDADE) - 40H</t>
  </si>
  <si>
    <t>64289400,05Belo Horizonte</t>
  </si>
  <si>
    <t>1590,05</t>
  </si>
  <si>
    <t>64289400,04</t>
  </si>
  <si>
    <t>1590,04</t>
  </si>
  <si>
    <t>63487400,05Belo Horizonte</t>
  </si>
  <si>
    <t>1420,05</t>
  </si>
  <si>
    <t>TECNICO HIDROMETRISTA - 40H</t>
  </si>
  <si>
    <t>63320300,05Belo Horizonte</t>
  </si>
  <si>
    <t>440,05</t>
  </si>
  <si>
    <t>TELEDIGIFONISTA - 30H OU 36H</t>
  </si>
  <si>
    <t>63320360,05Belo Horizonte</t>
  </si>
  <si>
    <t>430,05</t>
  </si>
  <si>
    <t>106690360,05Belo Horizonte</t>
  </si>
  <si>
    <t>3780,05</t>
  </si>
  <si>
    <t>TELEDIGIFONISTA - 30H OU 36H, SEM SUBSTITUICAO (EXCLUSIVO PARA SEJUSP)</t>
  </si>
  <si>
    <t>106704300,05Belo Horizonte</t>
  </si>
  <si>
    <t>3790,05</t>
  </si>
  <si>
    <t>TELEDIGIFONISTA - NOTURNO (0H AS 6H) - 30H, SEM SUBSTITUICAO (EXCLUSIVO PARA SEJUSP)</t>
  </si>
  <si>
    <t>120170300,05Belo Horizonte</t>
  </si>
  <si>
    <t>13600,05</t>
  </si>
  <si>
    <t>TELEDIGIFONISTA - NOTURNO (22H AS 4H) - 30H, SEM SUBSTITUICAO (EXCLUSIVO PARA SEJUSP)</t>
  </si>
  <si>
    <t>106712360,05Belo Horizonte</t>
  </si>
  <si>
    <t>3800,05</t>
  </si>
  <si>
    <t>TELEDIGIFONISTA - NOTURNO (18H AS 0H) - 36H, SEM SUBSTITUICAO (EXCLUSIVO PARA SEJUSP)</t>
  </si>
  <si>
    <t>63312300,02</t>
  </si>
  <si>
    <t>290,02</t>
  </si>
  <si>
    <t>TELEFONISTA - 30H</t>
  </si>
  <si>
    <t>63312300,03</t>
  </si>
  <si>
    <t>290,03</t>
  </si>
  <si>
    <t>63312300,05Belo Horizonte</t>
  </si>
  <si>
    <t>290,05</t>
  </si>
  <si>
    <t>63312300,05</t>
  </si>
  <si>
    <t>64297360,05Belo Horizonte</t>
  </si>
  <si>
    <t>280,05</t>
  </si>
  <si>
    <t>TELEFONISTA - 36H</t>
  </si>
  <si>
    <t>100463440,038</t>
  </si>
  <si>
    <t>11990,038</t>
  </si>
  <si>
    <t>TRABALHADOR AGRICOLA - 44H</t>
  </si>
  <si>
    <t>63703440,05Belo Horizonte</t>
  </si>
  <si>
    <t>12000,05</t>
  </si>
  <si>
    <t>TRABALHADOR AQUAVIARIO - 12X36 DIURNO (PERICULOSIDADE) - 44H</t>
  </si>
  <si>
    <t>65463400,05Belo Horizonte</t>
  </si>
  <si>
    <t>3220,05</t>
  </si>
  <si>
    <t>TRABALHADOR DA IMPRESSAO GRAFICA - 30H, 36H, 40H OU 44H</t>
  </si>
  <si>
    <t>106275440,02</t>
  </si>
  <si>
    <t>1260,02</t>
  </si>
  <si>
    <t>TRABALHADOR DA MANUTENÇÃO PREDIAL E INSTALAÇÕES - 12X36 DIURNO - 44H</t>
  </si>
  <si>
    <t>106275440,03</t>
  </si>
  <si>
    <t>1260,03</t>
  </si>
  <si>
    <t>106275440,035</t>
  </si>
  <si>
    <t>1260,035</t>
  </si>
  <si>
    <t>106275440,05Belo Horizonte</t>
  </si>
  <si>
    <t>1260,05</t>
  </si>
  <si>
    <t>106283440,02</t>
  </si>
  <si>
    <t>1290,02</t>
  </si>
  <si>
    <t>TRABALHADOR DA MANUTENCAO PREDIAL E INSTALACOES - 12X36 DIURNO (PERICULOSIDADE) - 44H</t>
  </si>
  <si>
    <t>106283440,03</t>
  </si>
  <si>
    <t>1290,03</t>
  </si>
  <si>
    <t>106283440,05Belo Horizonte</t>
  </si>
  <si>
    <t>1290,05</t>
  </si>
  <si>
    <t>106259440,05Belo Horizonte</t>
  </si>
  <si>
    <t>1310,05</t>
  </si>
  <si>
    <t>TRABALHADOR DA MANUTENCAO PREDIAL E INSTALACOES - 12X36 NOTURNO (PERICULOSIDADE) - 44H</t>
  </si>
  <si>
    <t>106291440,04</t>
  </si>
  <si>
    <t>1240,04</t>
  </si>
  <si>
    <t>TRABALHADOR DA MANUTENCAO PREDIAL E INSTALACOES - 40H OU 44H</t>
  </si>
  <si>
    <t>106291400,038</t>
  </si>
  <si>
    <t>1250,038</t>
  </si>
  <si>
    <t>106291400,02</t>
  </si>
  <si>
    <t>1250,02</t>
  </si>
  <si>
    <t>106291400,03</t>
  </si>
  <si>
    <t>1250,03</t>
  </si>
  <si>
    <t>106291400,05Belo Horizonte</t>
  </si>
  <si>
    <t>1250,05</t>
  </si>
  <si>
    <t>106291400,05</t>
  </si>
  <si>
    <t>106291440,02</t>
  </si>
  <si>
    <t>1240,02</t>
  </si>
  <si>
    <t>106291440,025</t>
  </si>
  <si>
    <t>1240,025</t>
  </si>
  <si>
    <t>106291440,03</t>
  </si>
  <si>
    <t>1240,03</t>
  </si>
  <si>
    <t>106291440,035</t>
  </si>
  <si>
    <t>1240,035</t>
  </si>
  <si>
    <t>106291440,05Belo Horizonte</t>
  </si>
  <si>
    <t>1240,05</t>
  </si>
  <si>
    <t>106291440,05</t>
  </si>
  <si>
    <t>106267400,02</t>
  </si>
  <si>
    <t>1280,02</t>
  </si>
  <si>
    <t>TRABALHADOR DA MANUTENCAO PREDIAL E INSTALACOES (PERICULOSIDADE) - 40H OU 44H</t>
  </si>
  <si>
    <t>106267400,05Belo Horizonte</t>
  </si>
  <si>
    <t>1280,05</t>
  </si>
  <si>
    <t>106267400,05</t>
  </si>
  <si>
    <t>106267440,02</t>
  </si>
  <si>
    <t>1270,02</t>
  </si>
  <si>
    <t>106267440,04</t>
  </si>
  <si>
    <t>1270,04</t>
  </si>
  <si>
    <t>106267440,025</t>
  </si>
  <si>
    <t>1270,025</t>
  </si>
  <si>
    <t>106267440,03</t>
  </si>
  <si>
    <t>1270,03</t>
  </si>
  <si>
    <t>106267440,035</t>
  </si>
  <si>
    <t>1270,035</t>
  </si>
  <si>
    <t>106267440,05Belo Horizonte</t>
  </si>
  <si>
    <t>1270,05</t>
  </si>
  <si>
    <t>106267440,05</t>
  </si>
  <si>
    <t>105708440,02</t>
  </si>
  <si>
    <t>12010,02</t>
  </si>
  <si>
    <t>TRATADOR DE ANIMAIS - 12x36 - DIURNO - 44 H</t>
  </si>
  <si>
    <t>105708440,038</t>
  </si>
  <si>
    <t>15330,038</t>
  </si>
  <si>
    <t>TRATADOR DE ANIMAIS - DIARISTA DIURNO - 44 H</t>
  </si>
  <si>
    <t>63533440,02</t>
  </si>
  <si>
    <t>1810,02</t>
  </si>
  <si>
    <t>VIGIA DE PARQUE - 12X36 DIURNO (PERICULOSIDADE) - 44H</t>
  </si>
  <si>
    <t>63533440,027</t>
  </si>
  <si>
    <t>1810,027</t>
  </si>
  <si>
    <t>63533440,03</t>
  </si>
  <si>
    <t>1810,03</t>
  </si>
  <si>
    <t>63533440,04</t>
  </si>
  <si>
    <t>1810,04</t>
  </si>
  <si>
    <t>63533440,05Belo Horizonte</t>
  </si>
  <si>
    <t>1810,05</t>
  </si>
  <si>
    <t>63533440,05</t>
  </si>
  <si>
    <t>64335440,02</t>
  </si>
  <si>
    <t>1820,02</t>
  </si>
  <si>
    <t>VIGIA DE PARQUE - 12X36 NOTURNO (PERICULOSIDADE) - 44H</t>
  </si>
  <si>
    <t>64335440,027</t>
  </si>
  <si>
    <t>1820,027</t>
  </si>
  <si>
    <t>64335440,03</t>
  </si>
  <si>
    <t>1820,03</t>
  </si>
  <si>
    <t>64335440,05Belo Horizonte</t>
  </si>
  <si>
    <t>1820,05</t>
  </si>
  <si>
    <t>64335440,05</t>
  </si>
  <si>
    <t>64343440,05Belo Horizonte</t>
  </si>
  <si>
    <t>1800,05</t>
  </si>
  <si>
    <t>VIGIA DE PARQUE (PERICULOSIDADE) - 44H</t>
  </si>
  <si>
    <t>64343440,05</t>
  </si>
  <si>
    <t>x1</t>
  </si>
  <si>
    <t>Valores vigentes a partir de 01/01/2022</t>
  </si>
  <si>
    <t>Leganda 5º TA</t>
  </si>
  <si>
    <t>Inclusão de novo posto de serviço</t>
  </si>
  <si>
    <t>Acréscimo de posto de serviço</t>
  </si>
  <si>
    <t>Adequação do posto de  Suporte administrativo com 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</si>
</sst>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* #,##0.00_);_(* \(#,##0.00\);_(* \-??_);_(@_)"/>
    <numFmt numFmtId="167" formatCode="0.0%"/>
    <numFmt numFmtId="168" formatCode="_-* #,##0.00000_-;\-* #,##0.00000_-;_-* &quot;-&quot;??_-;_-@_-"/>
    <numFmt numFmtId="169" formatCode="_-* #,##0.000000_-;\-* #,##0.000000_-;_-* &quot;-&quot;??_-;_-@_-"/>
  </numFmts>
  <fonts count="1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2"/>
      <color rgb="FFFF0000"/>
      <name val="Calibri"/>
      <family val="2"/>
      <scheme val="minor"/>
    </font>
    <font>
      <b/>
      <u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44D0D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7D3A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2">
    <xf numFmtId="0" fontId="0" fillId="0" borderId="0" xfId="0"/>
    <xf numFmtId="43" fontId="0" fillId="0" borderId="0" xfId="0" applyNumberFormat="1"/>
    <xf numFmtId="0" fontId="10" fillId="0" borderId="0" xfId="0" applyFont="1" applyAlignment="1">
      <alignment horizontal="center" vertical="center"/>
    </xf>
    <xf numFmtId="43" fontId="0" fillId="0" borderId="0" xfId="0" applyNumberFormat="1" applyAlignment="1">
      <alignment horizontal="left"/>
    </xf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17" applyFont="1"/>
    <xf numFmtId="0" fontId="3" fillId="0" borderId="0" xfId="13" applyFont="1" applyAlignment="1">
      <alignment horizontal="center" vertical="center"/>
    </xf>
    <xf numFmtId="0" fontId="3" fillId="0" borderId="0" xfId="13" applyFont="1" applyAlignment="1">
      <alignment vertical="center"/>
    </xf>
    <xf numFmtId="0" fontId="3" fillId="0" borderId="0" xfId="13" applyFont="1" applyAlignment="1">
      <alignment horizontal="left" vertical="center" wrapText="1"/>
    </xf>
    <xf numFmtId="167" fontId="3" fillId="0" borderId="0" xfId="13" applyNumberFormat="1" applyFont="1" applyAlignment="1">
      <alignment horizontal="center" vertical="center"/>
    </xf>
    <xf numFmtId="10" fontId="3" fillId="0" borderId="0" xfId="13" applyNumberFormat="1" applyFont="1" applyAlignment="1">
      <alignment vertical="center"/>
    </xf>
    <xf numFmtId="43" fontId="2" fillId="0" borderId="0" xfId="20" applyFont="1" applyFill="1" applyAlignment="1">
      <alignment vertical="center"/>
    </xf>
    <xf numFmtId="0" fontId="2" fillId="2" borderId="1" xfId="13" applyFont="1" applyFill="1" applyBorder="1" applyAlignment="1">
      <alignment vertical="center" wrapText="1"/>
    </xf>
    <xf numFmtId="0" fontId="2" fillId="2" borderId="1" xfId="13" applyFont="1" applyFill="1" applyBorder="1" applyAlignment="1">
      <alignment horizontal="center" vertical="center" wrapText="1"/>
    </xf>
    <xf numFmtId="167" fontId="2" fillId="2" borderId="1" xfId="13" applyNumberFormat="1" applyFont="1" applyFill="1" applyBorder="1" applyAlignment="1">
      <alignment horizontal="center" vertical="center" wrapText="1"/>
    </xf>
    <xf numFmtId="10" fontId="2" fillId="3" borderId="1" xfId="5" applyNumberFormat="1" applyFont="1" applyFill="1" applyBorder="1" applyAlignment="1">
      <alignment horizontal="center" vertical="center" wrapText="1"/>
    </xf>
    <xf numFmtId="165" fontId="3" fillId="0" borderId="0" xfId="17" applyFont="1" applyAlignment="1">
      <alignment vertical="center"/>
    </xf>
    <xf numFmtId="168" fontId="0" fillId="0" borderId="0" xfId="0" applyNumberFormat="1"/>
    <xf numFmtId="169" fontId="0" fillId="0" borderId="0" xfId="0" applyNumberFormat="1"/>
    <xf numFmtId="0" fontId="2" fillId="4" borderId="1" xfId="5" applyFont="1" applyFill="1" applyBorder="1" applyAlignment="1" applyProtection="1">
      <alignment horizontal="center" vertical="center" wrapText="1"/>
      <protection hidden="1"/>
    </xf>
    <xf numFmtId="0" fontId="2" fillId="3" borderId="1" xfId="5" applyFont="1" applyFill="1" applyBorder="1" applyAlignment="1">
      <alignment horizontal="center" vertical="center" wrapText="1"/>
    </xf>
    <xf numFmtId="0" fontId="2" fillId="5" borderId="1" xfId="7" applyFont="1" applyFill="1" applyBorder="1" applyAlignment="1" applyProtection="1">
      <alignment horizontal="center" vertical="center" wrapText="1"/>
      <protection hidden="1"/>
    </xf>
    <xf numFmtId="0" fontId="6" fillId="6" borderId="0" xfId="13" applyFont="1" applyFill="1" applyAlignment="1">
      <alignment horizontal="center" vertical="center"/>
    </xf>
    <xf numFmtId="0" fontId="14" fillId="0" borderId="0" xfId="0" applyFont="1"/>
    <xf numFmtId="43" fontId="3" fillId="0" borderId="1" xfId="20" applyFont="1" applyFill="1" applyBorder="1" applyAlignment="1">
      <alignment horizontal="center" vertical="center"/>
    </xf>
    <xf numFmtId="10" fontId="3" fillId="0" borderId="1" xfId="15" applyNumberFormat="1" applyFont="1" applyFill="1" applyBorder="1" applyAlignment="1">
      <alignment horizontal="center" vertical="center"/>
    </xf>
    <xf numFmtId="167" fontId="3" fillId="0" borderId="1" xfId="20" applyNumberFormat="1" applyFont="1" applyFill="1" applyBorder="1" applyAlignment="1">
      <alignment horizontal="center" vertical="center"/>
    </xf>
    <xf numFmtId="43" fontId="2" fillId="0" borderId="1" xfId="20" applyFont="1" applyFill="1" applyBorder="1" applyAlignment="1">
      <alignment horizontal="center" vertical="center"/>
    </xf>
    <xf numFmtId="0" fontId="13" fillId="0" borderId="0" xfId="13" applyFont="1" applyAlignment="1">
      <alignment vertical="center"/>
    </xf>
    <xf numFmtId="165" fontId="3" fillId="0" borderId="0" xfId="17" applyFont="1" applyFill="1" applyAlignment="1">
      <alignment vertical="center"/>
    </xf>
    <xf numFmtId="0" fontId="3" fillId="0" borderId="1" xfId="13" applyFont="1" applyBorder="1" applyAlignment="1">
      <alignment vertical="center"/>
    </xf>
    <xf numFmtId="0" fontId="3" fillId="0" borderId="0" xfId="13" applyFont="1" applyAlignment="1">
      <alignment horizontal="center" vertical="center" wrapText="1"/>
    </xf>
    <xf numFmtId="1" fontId="3" fillId="0" borderId="0" xfId="13" applyNumberFormat="1" applyFont="1" applyAlignment="1">
      <alignment horizontal="center" vertical="center"/>
    </xf>
    <xf numFmtId="1" fontId="3" fillId="0" borderId="0" xfId="13" applyNumberFormat="1" applyFont="1" applyAlignment="1">
      <alignment vertical="center"/>
    </xf>
    <xf numFmtId="2" fontId="3" fillId="0" borderId="0" xfId="13" applyNumberFormat="1" applyFont="1" applyAlignment="1">
      <alignment vertical="center"/>
    </xf>
    <xf numFmtId="0" fontId="6" fillId="0" borderId="1" xfId="13" applyFont="1" applyBorder="1" applyAlignment="1">
      <alignment horizontal="center" vertical="center"/>
    </xf>
    <xf numFmtId="0" fontId="3" fillId="0" borderId="1" xfId="13" applyFont="1" applyBorder="1" applyAlignment="1">
      <alignment horizontal="center" vertical="center"/>
    </xf>
    <xf numFmtId="167" fontId="3" fillId="0" borderId="1" xfId="13" applyNumberFormat="1" applyFont="1" applyBorder="1" applyAlignment="1">
      <alignment horizontal="center" vertical="center"/>
    </xf>
    <xf numFmtId="1" fontId="3" fillId="0" borderId="1" xfId="13" applyNumberFormat="1" applyFont="1" applyBorder="1" applyAlignment="1">
      <alignment horizontal="center" vertical="center"/>
    </xf>
    <xf numFmtId="4" fontId="3" fillId="0" borderId="1" xfId="13" applyNumberFormat="1" applyFont="1" applyBorder="1" applyAlignment="1">
      <alignment vertical="center"/>
    </xf>
    <xf numFmtId="43" fontId="3" fillId="0" borderId="1" xfId="13" applyNumberFormat="1" applyFont="1" applyBorder="1" applyAlignment="1">
      <alignment vertical="center"/>
    </xf>
    <xf numFmtId="0" fontId="17" fillId="0" borderId="1" xfId="13" applyFont="1" applyBorder="1" applyAlignment="1">
      <alignment horizontal="center" vertical="center"/>
    </xf>
    <xf numFmtId="0" fontId="3" fillId="0" borderId="1" xfId="13" applyFont="1" applyBorder="1" applyAlignment="1">
      <alignment horizontal="center" vertical="center" wrapText="1"/>
    </xf>
    <xf numFmtId="0" fontId="3" fillId="0" borderId="1" xfId="13" applyFont="1" applyBorder="1" applyAlignment="1">
      <alignment vertical="center" wrapText="1"/>
    </xf>
    <xf numFmtId="43" fontId="12" fillId="10" borderId="1" xfId="20" applyFont="1" applyFill="1" applyBorder="1" applyAlignment="1">
      <alignment horizontal="center" vertical="center" wrapText="1"/>
    </xf>
    <xf numFmtId="165" fontId="2" fillId="11" borderId="1" xfId="17" applyFont="1" applyFill="1" applyBorder="1" applyAlignment="1">
      <alignment horizontal="center" vertical="center" wrapText="1"/>
    </xf>
    <xf numFmtId="165" fontId="12" fillId="11" borderId="1" xfId="17" applyFont="1" applyFill="1" applyBorder="1" applyAlignment="1">
      <alignment horizontal="center" vertical="center" wrapText="1"/>
    </xf>
    <xf numFmtId="0" fontId="16" fillId="10" borderId="1" xfId="5" applyFont="1" applyFill="1" applyBorder="1" applyAlignment="1">
      <alignment horizontal="center" vertical="center" wrapText="1"/>
    </xf>
    <xf numFmtId="0" fontId="2" fillId="2" borderId="1" xfId="7" applyFont="1" applyFill="1" applyBorder="1" applyAlignment="1" applyProtection="1">
      <alignment horizontal="center" vertical="center" wrapText="1"/>
      <protection hidden="1"/>
    </xf>
    <xf numFmtId="0" fontId="2" fillId="4" borderId="1" xfId="5" applyFont="1" applyFill="1" applyBorder="1" applyAlignment="1" applyProtection="1">
      <alignment horizontal="center" vertical="center" wrapText="1"/>
      <protection hidden="1"/>
    </xf>
    <xf numFmtId="0" fontId="2" fillId="9" borderId="1" xfId="5" applyFont="1" applyFill="1" applyBorder="1" applyAlignment="1" applyProtection="1">
      <alignment horizontal="center" vertical="center" wrapText="1"/>
      <protection hidden="1"/>
    </xf>
    <xf numFmtId="0" fontId="2" fillId="3" borderId="1" xfId="5" applyFont="1" applyFill="1" applyBorder="1" applyAlignment="1">
      <alignment horizontal="center" vertical="center" wrapText="1"/>
    </xf>
    <xf numFmtId="0" fontId="2" fillId="7" borderId="1" xfId="7" applyFont="1" applyFill="1" applyBorder="1" applyAlignment="1" applyProtection="1">
      <alignment horizontal="center" vertical="center" wrapText="1"/>
      <protection hidden="1"/>
    </xf>
    <xf numFmtId="0" fontId="2" fillId="8" borderId="1" xfId="5" applyFont="1" applyFill="1" applyBorder="1" applyAlignment="1" applyProtection="1">
      <alignment horizontal="center" vertical="center" wrapText="1"/>
      <protection hidden="1"/>
    </xf>
    <xf numFmtId="0" fontId="2" fillId="5" borderId="1" xfId="7" applyFont="1" applyFill="1" applyBorder="1" applyAlignment="1" applyProtection="1">
      <alignment horizontal="center" vertical="center" wrapText="1"/>
      <protection hidden="1"/>
    </xf>
    <xf numFmtId="0" fontId="4" fillId="0" borderId="1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15" fillId="0" borderId="1" xfId="13" applyFont="1" applyBorder="1" applyAlignment="1">
      <alignment horizontal="center" vertical="center"/>
    </xf>
    <xf numFmtId="0" fontId="7" fillId="6" borderId="1" xfId="13" applyFont="1" applyFill="1" applyBorder="1" applyAlignment="1">
      <alignment horizontal="center" vertical="center" wrapText="1"/>
    </xf>
  </cellXfs>
  <cellStyles count="21">
    <cellStyle name="Comma 2" xfId="1"/>
    <cellStyle name="Currency 2" xfId="2"/>
    <cellStyle name="Moeda 2" xfId="3"/>
    <cellStyle name="Normal" xfId="0" builtinId="0"/>
    <cellStyle name="Normal 2" xfId="4"/>
    <cellStyle name="Normal 3" xfId="5"/>
    <cellStyle name="Normal 3 2" xfId="6"/>
    <cellStyle name="Normal 4" xfId="7"/>
    <cellStyle name="Normal 4 2" xfId="8"/>
    <cellStyle name="Normal 5" xfId="9"/>
    <cellStyle name="Normal 6" xfId="10"/>
    <cellStyle name="Normal 7" xfId="11"/>
    <cellStyle name="Normal 8" xfId="12"/>
    <cellStyle name="Normal 9" xfId="13"/>
    <cellStyle name="Percent 2" xfId="14"/>
    <cellStyle name="Porcentagem" xfId="15" builtinId="5"/>
    <cellStyle name="Porcentagem 2" xfId="16"/>
    <cellStyle name="Vírgula" xfId="17" builtinId="3"/>
    <cellStyle name="Vírgula 2" xfId="18"/>
    <cellStyle name="Vírgula 2 2" xfId="19"/>
    <cellStyle name="Vírgula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A14" sqref="A14"/>
    </sheetView>
  </sheetViews>
  <sheetFormatPr defaultRowHeight="15.75" x14ac:dyDescent="0.25"/>
  <cols>
    <col min="1" max="1" width="52.25" customWidth="1"/>
    <col min="2" max="2" width="11.75" bestFit="1" customWidth="1"/>
    <col min="3" max="4" width="12.375" style="7" bestFit="1" customWidth="1"/>
    <col min="5" max="5" width="17.625" bestFit="1" customWidth="1"/>
    <col min="6" max="6" width="11.125" style="7" bestFit="1" customWidth="1"/>
    <col min="7" max="7" width="16.625" style="7" bestFit="1" customWidth="1"/>
    <col min="8" max="8" width="10.125" bestFit="1" customWidth="1"/>
  </cols>
  <sheetData>
    <row r="1" spans="1:9" x14ac:dyDescent="0.25">
      <c r="A1" s="5" t="s">
        <v>0</v>
      </c>
      <c r="B1" t="s">
        <v>1</v>
      </c>
    </row>
    <row r="2" spans="1:9" x14ac:dyDescent="0.25">
      <c r="G2" s="7" t="s">
        <v>2</v>
      </c>
      <c r="H2" s="7" t="s">
        <v>2</v>
      </c>
    </row>
    <row r="3" spans="1:9" x14ac:dyDescent="0.25">
      <c r="A3" s="5" t="s">
        <v>3</v>
      </c>
      <c r="B3" t="s">
        <v>4</v>
      </c>
      <c r="C3" t="s">
        <v>5</v>
      </c>
      <c r="D3" t="s">
        <v>6</v>
      </c>
      <c r="G3" s="7" t="s">
        <v>7</v>
      </c>
      <c r="H3" s="7" t="s">
        <v>8</v>
      </c>
    </row>
    <row r="4" spans="1:9" x14ac:dyDescent="0.25">
      <c r="A4" s="6" t="s">
        <v>9</v>
      </c>
      <c r="B4">
        <v>208</v>
      </c>
      <c r="C4">
        <v>95.328957023060582</v>
      </c>
      <c r="D4">
        <v>17.817295597484343</v>
      </c>
      <c r="E4" s="7">
        <f>B4*C4</f>
        <v>19828.423060796602</v>
      </c>
      <c r="F4" s="7">
        <f>B4*D4</f>
        <v>3705.9974842767433</v>
      </c>
      <c r="G4" s="2" t="e">
        <f>SUMPRODUCT(#REF!,#REF!)</f>
        <v>#REF!</v>
      </c>
      <c r="H4" s="1" t="e">
        <f>SUMPRODUCT(#REF!,#REF!)</f>
        <v>#REF!</v>
      </c>
      <c r="I4" s="1"/>
    </row>
    <row r="5" spans="1:9" x14ac:dyDescent="0.25">
      <c r="A5" s="6" t="s">
        <v>10</v>
      </c>
      <c r="B5">
        <v>132</v>
      </c>
      <c r="C5">
        <v>66.24583333333338</v>
      </c>
      <c r="D5">
        <v>17.816984536082515</v>
      </c>
      <c r="E5" s="7">
        <f t="shared" ref="E5:E68" si="0">B5*C5</f>
        <v>8744.4500000000062</v>
      </c>
      <c r="F5" s="7">
        <f t="shared" ref="F5:F68" si="1">B5*D5</f>
        <v>2351.8419587628919</v>
      </c>
      <c r="H5" s="1"/>
      <c r="I5" s="1"/>
    </row>
    <row r="6" spans="1:9" x14ac:dyDescent="0.25">
      <c r="A6" s="6" t="s">
        <v>11</v>
      </c>
      <c r="B6">
        <v>69</v>
      </c>
      <c r="C6">
        <v>0</v>
      </c>
      <c r="D6">
        <v>0</v>
      </c>
      <c r="E6" s="7">
        <f t="shared" si="0"/>
        <v>0</v>
      </c>
      <c r="F6" s="7">
        <f t="shared" si="1"/>
        <v>0</v>
      </c>
      <c r="G6" s="7" t="s">
        <v>12</v>
      </c>
      <c r="H6" s="7"/>
      <c r="I6" s="1"/>
    </row>
    <row r="7" spans="1:9" x14ac:dyDescent="0.25">
      <c r="A7" s="6" t="s">
        <v>13</v>
      </c>
      <c r="B7">
        <v>32</v>
      </c>
      <c r="C7">
        <v>0</v>
      </c>
      <c r="D7">
        <v>0</v>
      </c>
      <c r="E7" s="7">
        <f t="shared" si="0"/>
        <v>0</v>
      </c>
      <c r="F7" s="7">
        <f t="shared" si="1"/>
        <v>0</v>
      </c>
      <c r="G7" s="7" t="s">
        <v>8</v>
      </c>
      <c r="H7" s="7"/>
      <c r="I7" s="1"/>
    </row>
    <row r="8" spans="1:9" x14ac:dyDescent="0.25">
      <c r="A8" s="6" t="s">
        <v>14</v>
      </c>
      <c r="B8">
        <v>60</v>
      </c>
      <c r="C8">
        <v>0</v>
      </c>
      <c r="D8">
        <v>0</v>
      </c>
      <c r="E8" s="7">
        <f t="shared" si="0"/>
        <v>0</v>
      </c>
      <c r="F8" s="7">
        <f t="shared" si="1"/>
        <v>0</v>
      </c>
      <c r="G8" s="2" t="e">
        <f>SUMPRODUCT(#REF!,#REF!)</f>
        <v>#REF!</v>
      </c>
      <c r="H8" s="1"/>
      <c r="I8" s="1"/>
    </row>
    <row r="9" spans="1:9" x14ac:dyDescent="0.25">
      <c r="A9" s="6" t="s">
        <v>15</v>
      </c>
      <c r="B9">
        <v>4</v>
      </c>
      <c r="C9">
        <v>9.5333333333333332</v>
      </c>
      <c r="D9">
        <v>0</v>
      </c>
      <c r="E9" s="7">
        <f t="shared" si="0"/>
        <v>38.133333333333333</v>
      </c>
      <c r="F9" s="7">
        <f t="shared" si="1"/>
        <v>0</v>
      </c>
      <c r="H9" s="1"/>
      <c r="I9" s="1"/>
    </row>
    <row r="10" spans="1:9" x14ac:dyDescent="0.25">
      <c r="A10" s="6" t="s">
        <v>16</v>
      </c>
      <c r="B10">
        <v>108</v>
      </c>
      <c r="C10">
        <v>8.742369477911657</v>
      </c>
      <c r="D10">
        <v>0</v>
      </c>
      <c r="E10" s="7">
        <f t="shared" si="0"/>
        <v>944.175903614459</v>
      </c>
      <c r="F10" s="7">
        <f t="shared" si="1"/>
        <v>0</v>
      </c>
      <c r="G10" s="7" t="s">
        <v>17</v>
      </c>
      <c r="H10" s="1"/>
      <c r="I10" s="1"/>
    </row>
    <row r="11" spans="1:9" x14ac:dyDescent="0.25">
      <c r="A11" s="6" t="s">
        <v>18</v>
      </c>
      <c r="B11">
        <v>60</v>
      </c>
      <c r="C11">
        <v>0</v>
      </c>
      <c r="D11">
        <v>0</v>
      </c>
      <c r="E11" s="7">
        <f t="shared" si="0"/>
        <v>0</v>
      </c>
      <c r="F11" s="7">
        <f t="shared" si="1"/>
        <v>0</v>
      </c>
      <c r="G11" s="7" t="s">
        <v>8</v>
      </c>
      <c r="H11" s="1"/>
      <c r="I11" s="1"/>
    </row>
    <row r="12" spans="1:9" x14ac:dyDescent="0.25">
      <c r="A12" s="6" t="s">
        <v>19</v>
      </c>
      <c r="B12">
        <v>53</v>
      </c>
      <c r="C12">
        <v>0</v>
      </c>
      <c r="D12">
        <v>0</v>
      </c>
      <c r="E12" s="7">
        <f t="shared" si="0"/>
        <v>0</v>
      </c>
      <c r="F12" s="7">
        <f t="shared" si="1"/>
        <v>0</v>
      </c>
      <c r="G12" s="2" t="e">
        <f>SUMPRODUCT(#REF!,#REF!)</f>
        <v>#REF!</v>
      </c>
      <c r="H12" s="1"/>
      <c r="I12" s="1"/>
    </row>
    <row r="13" spans="1:9" x14ac:dyDescent="0.25">
      <c r="A13" s="6" t="s">
        <v>20</v>
      </c>
      <c r="B13">
        <v>4</v>
      </c>
      <c r="C13">
        <v>19.102727272727272</v>
      </c>
      <c r="D13">
        <v>11.37</v>
      </c>
      <c r="E13" s="7">
        <f t="shared" si="0"/>
        <v>76.410909090909087</v>
      </c>
      <c r="F13" s="7">
        <f t="shared" si="1"/>
        <v>45.48</v>
      </c>
      <c r="H13" s="1"/>
      <c r="I13" s="1"/>
    </row>
    <row r="14" spans="1:9" x14ac:dyDescent="0.25">
      <c r="A14" s="6" t="s">
        <v>21</v>
      </c>
      <c r="B14">
        <v>4</v>
      </c>
      <c r="C14">
        <v>0</v>
      </c>
      <c r="D14">
        <v>10.422499999999999</v>
      </c>
      <c r="E14" s="7">
        <f t="shared" si="0"/>
        <v>0</v>
      </c>
      <c r="F14" s="7">
        <f t="shared" si="1"/>
        <v>41.69</v>
      </c>
      <c r="H14" s="1"/>
      <c r="I14" s="1"/>
    </row>
    <row r="15" spans="1:9" x14ac:dyDescent="0.25">
      <c r="A15" s="6" t="s">
        <v>22</v>
      </c>
      <c r="B15">
        <v>34</v>
      </c>
      <c r="C15">
        <v>0</v>
      </c>
      <c r="D15">
        <v>22.852189090909086</v>
      </c>
      <c r="E15" s="7">
        <f t="shared" si="0"/>
        <v>0</v>
      </c>
      <c r="F15" s="7">
        <f t="shared" si="1"/>
        <v>776.97442909090887</v>
      </c>
      <c r="H15" s="1"/>
      <c r="I15" s="1"/>
    </row>
    <row r="16" spans="1:9" x14ac:dyDescent="0.25">
      <c r="A16" s="6" t="s">
        <v>23</v>
      </c>
      <c r="B16">
        <v>4</v>
      </c>
      <c r="C16">
        <v>0</v>
      </c>
      <c r="D16">
        <v>0</v>
      </c>
      <c r="E16" s="7">
        <f t="shared" si="0"/>
        <v>0</v>
      </c>
      <c r="F16" s="7">
        <f t="shared" si="1"/>
        <v>0</v>
      </c>
      <c r="H16" s="1"/>
      <c r="I16" s="1"/>
    </row>
    <row r="17" spans="1:9" x14ac:dyDescent="0.25">
      <c r="A17" s="6" t="s">
        <v>24</v>
      </c>
      <c r="B17">
        <v>5</v>
      </c>
      <c r="C17">
        <v>0</v>
      </c>
      <c r="D17">
        <v>0</v>
      </c>
      <c r="E17" s="7">
        <f t="shared" si="0"/>
        <v>0</v>
      </c>
      <c r="F17" s="7">
        <f t="shared" si="1"/>
        <v>0</v>
      </c>
      <c r="H17" s="1"/>
      <c r="I17" s="1"/>
    </row>
    <row r="18" spans="1:9" x14ac:dyDescent="0.25">
      <c r="A18" s="6" t="s">
        <v>25</v>
      </c>
      <c r="B18">
        <v>13</v>
      </c>
      <c r="C18">
        <v>0</v>
      </c>
      <c r="D18">
        <v>0</v>
      </c>
      <c r="E18" s="7">
        <f t="shared" si="0"/>
        <v>0</v>
      </c>
      <c r="F18" s="7">
        <f t="shared" si="1"/>
        <v>0</v>
      </c>
      <c r="H18" s="1"/>
      <c r="I18" s="1"/>
    </row>
    <row r="19" spans="1:9" x14ac:dyDescent="0.25">
      <c r="A19" s="6" t="s">
        <v>26</v>
      </c>
      <c r="B19">
        <v>13</v>
      </c>
      <c r="C19">
        <v>0</v>
      </c>
      <c r="D19">
        <v>0</v>
      </c>
      <c r="E19" s="7">
        <f t="shared" si="0"/>
        <v>0</v>
      </c>
      <c r="F19" s="7">
        <f t="shared" si="1"/>
        <v>0</v>
      </c>
      <c r="H19" s="1"/>
      <c r="I19" s="1"/>
    </row>
    <row r="20" spans="1:9" x14ac:dyDescent="0.25">
      <c r="A20" s="6" t="s">
        <v>27</v>
      </c>
      <c r="B20">
        <v>46</v>
      </c>
      <c r="C20">
        <v>0.78054761904761916</v>
      </c>
      <c r="D20">
        <v>0</v>
      </c>
      <c r="E20" s="7">
        <f t="shared" si="0"/>
        <v>35.905190476190484</v>
      </c>
      <c r="F20" s="7">
        <f t="shared" si="1"/>
        <v>0</v>
      </c>
      <c r="H20" s="1"/>
      <c r="I20" s="1"/>
    </row>
    <row r="21" spans="1:9" x14ac:dyDescent="0.25">
      <c r="A21" s="6" t="s">
        <v>28</v>
      </c>
      <c r="B21">
        <v>57</v>
      </c>
      <c r="C21">
        <v>0.78</v>
      </c>
      <c r="D21">
        <v>0</v>
      </c>
      <c r="E21" s="7">
        <f t="shared" si="0"/>
        <v>44.46</v>
      </c>
      <c r="F21" s="7">
        <f t="shared" si="1"/>
        <v>0</v>
      </c>
      <c r="H21" s="1"/>
      <c r="I21" s="1"/>
    </row>
    <row r="22" spans="1:9" x14ac:dyDescent="0.25">
      <c r="A22" s="6" t="s">
        <v>29</v>
      </c>
      <c r="B22">
        <v>24</v>
      </c>
      <c r="C22">
        <v>2.2274074074074073</v>
      </c>
      <c r="D22">
        <v>0</v>
      </c>
      <c r="E22" s="7">
        <f t="shared" si="0"/>
        <v>53.457777777777778</v>
      </c>
      <c r="F22" s="7">
        <f t="shared" si="1"/>
        <v>0</v>
      </c>
      <c r="H22" s="1"/>
      <c r="I22" s="1"/>
    </row>
    <row r="23" spans="1:9" x14ac:dyDescent="0.25">
      <c r="A23" s="6" t="s">
        <v>30</v>
      </c>
      <c r="B23">
        <v>24</v>
      </c>
      <c r="C23">
        <v>2.23</v>
      </c>
      <c r="D23">
        <v>0</v>
      </c>
      <c r="E23" s="7">
        <f t="shared" si="0"/>
        <v>53.519999999999996</v>
      </c>
      <c r="F23" s="7">
        <f t="shared" si="1"/>
        <v>0</v>
      </c>
      <c r="H23" s="1"/>
      <c r="I23" s="1"/>
    </row>
    <row r="24" spans="1:9" x14ac:dyDescent="0.25">
      <c r="A24" s="6" t="s">
        <v>31</v>
      </c>
      <c r="B24">
        <v>99</v>
      </c>
      <c r="C24">
        <v>17.30154320964299</v>
      </c>
      <c r="D24">
        <v>10.422253086419762</v>
      </c>
      <c r="E24" s="7">
        <f t="shared" si="0"/>
        <v>1712.852777754656</v>
      </c>
      <c r="F24" s="7">
        <f t="shared" si="1"/>
        <v>1031.8030555555563</v>
      </c>
      <c r="H24" s="1"/>
      <c r="I24" s="1"/>
    </row>
    <row r="25" spans="1:9" x14ac:dyDescent="0.25">
      <c r="A25" s="6" t="s">
        <v>32</v>
      </c>
      <c r="B25">
        <v>43</v>
      </c>
      <c r="C25">
        <v>28.467401430844085</v>
      </c>
      <c r="D25">
        <v>0</v>
      </c>
      <c r="E25" s="7">
        <f t="shared" si="0"/>
        <v>1224.0982615262956</v>
      </c>
      <c r="F25" s="7">
        <f t="shared" si="1"/>
        <v>0</v>
      </c>
      <c r="H25" s="1"/>
      <c r="I25" s="1"/>
    </row>
    <row r="26" spans="1:9" x14ac:dyDescent="0.25">
      <c r="A26" s="6" t="s">
        <v>33</v>
      </c>
      <c r="B26">
        <v>47</v>
      </c>
      <c r="C26">
        <v>28.47</v>
      </c>
      <c r="D26">
        <v>0</v>
      </c>
      <c r="E26" s="7">
        <f t="shared" si="0"/>
        <v>1338.09</v>
      </c>
      <c r="F26" s="7">
        <f t="shared" si="1"/>
        <v>0</v>
      </c>
      <c r="H26" s="1"/>
      <c r="I26" s="1"/>
    </row>
    <row r="27" spans="1:9" x14ac:dyDescent="0.25">
      <c r="A27" s="6" t="s">
        <v>34</v>
      </c>
      <c r="B27">
        <v>5</v>
      </c>
      <c r="C27">
        <v>34.958055549250005</v>
      </c>
      <c r="D27">
        <v>10.422499999999999</v>
      </c>
      <c r="E27" s="7">
        <f t="shared" si="0"/>
        <v>174.79027774625001</v>
      </c>
      <c r="F27" s="7">
        <f t="shared" si="1"/>
        <v>52.112499999999997</v>
      </c>
      <c r="H27" s="1"/>
      <c r="I27" s="1"/>
    </row>
    <row r="28" spans="1:9" x14ac:dyDescent="0.25">
      <c r="A28" s="6" t="s">
        <v>35</v>
      </c>
      <c r="B28">
        <v>3170</v>
      </c>
      <c r="C28">
        <v>56.884965509729867</v>
      </c>
      <c r="D28">
        <v>10.651701277954832</v>
      </c>
      <c r="E28" s="7">
        <f t="shared" si="0"/>
        <v>180325.34066584369</v>
      </c>
      <c r="F28" s="7">
        <f t="shared" si="1"/>
        <v>33765.893051116815</v>
      </c>
      <c r="H28" s="1"/>
      <c r="I28" s="1"/>
    </row>
    <row r="29" spans="1:9" x14ac:dyDescent="0.25">
      <c r="A29" s="6" t="s">
        <v>36</v>
      </c>
      <c r="B29">
        <v>322</v>
      </c>
      <c r="C29">
        <v>36.150983700600854</v>
      </c>
      <c r="D29">
        <v>10.332027272727286</v>
      </c>
      <c r="E29" s="7">
        <f t="shared" si="0"/>
        <v>11640.616751593476</v>
      </c>
      <c r="F29" s="7">
        <f t="shared" si="1"/>
        <v>3326.912781818186</v>
      </c>
      <c r="H29" s="1"/>
      <c r="I29" s="1"/>
    </row>
    <row r="30" spans="1:9" x14ac:dyDescent="0.25">
      <c r="A30" s="6" t="s">
        <v>37</v>
      </c>
      <c r="B30">
        <v>49</v>
      </c>
      <c r="C30">
        <v>54.051086468243895</v>
      </c>
      <c r="D30">
        <v>11.37000000000001</v>
      </c>
      <c r="E30" s="7">
        <f t="shared" si="0"/>
        <v>2648.5032369439509</v>
      </c>
      <c r="F30" s="7">
        <f t="shared" si="1"/>
        <v>557.13000000000045</v>
      </c>
      <c r="H30" s="1"/>
      <c r="I30" s="1"/>
    </row>
    <row r="31" spans="1:9" x14ac:dyDescent="0.25">
      <c r="A31" s="6" t="s">
        <v>38</v>
      </c>
      <c r="B31">
        <v>34</v>
      </c>
      <c r="C31">
        <v>5.2941666666666674</v>
      </c>
      <c r="D31">
        <v>13.460800000000003</v>
      </c>
      <c r="E31" s="7">
        <f t="shared" si="0"/>
        <v>180.00166666666669</v>
      </c>
      <c r="F31" s="7">
        <f t="shared" si="1"/>
        <v>457.66720000000009</v>
      </c>
      <c r="H31" s="1"/>
      <c r="I31" s="1"/>
    </row>
    <row r="32" spans="1:9" x14ac:dyDescent="0.25">
      <c r="A32" s="6" t="s">
        <v>39</v>
      </c>
      <c r="B32">
        <v>180</v>
      </c>
      <c r="C32">
        <v>84.831167076167119</v>
      </c>
      <c r="D32">
        <v>14.725498525798548</v>
      </c>
      <c r="E32" s="7">
        <f t="shared" si="0"/>
        <v>15269.610073710082</v>
      </c>
      <c r="F32" s="7">
        <f t="shared" si="1"/>
        <v>2650.5897346437387</v>
      </c>
      <c r="H32" s="1"/>
      <c r="I32" s="1"/>
    </row>
    <row r="33" spans="1:9" x14ac:dyDescent="0.25">
      <c r="A33" s="6" t="s">
        <v>40</v>
      </c>
      <c r="B33">
        <v>6</v>
      </c>
      <c r="C33">
        <v>23.7225</v>
      </c>
      <c r="D33">
        <v>10.422499999999999</v>
      </c>
      <c r="E33" s="7">
        <f t="shared" si="0"/>
        <v>142.33500000000001</v>
      </c>
      <c r="F33" s="7">
        <f t="shared" si="1"/>
        <v>62.534999999999997</v>
      </c>
      <c r="H33" s="1"/>
      <c r="I33" s="1"/>
    </row>
    <row r="34" spans="1:9" x14ac:dyDescent="0.25">
      <c r="A34" s="6" t="s">
        <v>41</v>
      </c>
      <c r="B34">
        <v>20</v>
      </c>
      <c r="C34">
        <v>29.802727272727271</v>
      </c>
      <c r="D34">
        <v>14.684509090909096</v>
      </c>
      <c r="E34" s="7">
        <f t="shared" si="0"/>
        <v>596.0545454545454</v>
      </c>
      <c r="F34" s="7">
        <f t="shared" si="1"/>
        <v>293.69018181818194</v>
      </c>
      <c r="H34" s="1"/>
      <c r="I34" s="1"/>
    </row>
    <row r="35" spans="1:9" x14ac:dyDescent="0.25">
      <c r="A35" s="6" t="s">
        <v>42</v>
      </c>
      <c r="B35">
        <v>391</v>
      </c>
      <c r="C35">
        <v>0</v>
      </c>
      <c r="D35">
        <v>21.393678313252977</v>
      </c>
      <c r="E35" s="7">
        <f t="shared" si="0"/>
        <v>0</v>
      </c>
      <c r="F35" s="7">
        <f t="shared" si="1"/>
        <v>8364.9282204819137</v>
      </c>
      <c r="H35" s="1"/>
      <c r="I35" s="1"/>
    </row>
    <row r="36" spans="1:9" x14ac:dyDescent="0.25">
      <c r="A36" s="6" t="s">
        <v>43</v>
      </c>
      <c r="B36">
        <v>11</v>
      </c>
      <c r="C36">
        <v>65.081010093636365</v>
      </c>
      <c r="D36">
        <v>11.37</v>
      </c>
      <c r="E36" s="7">
        <f t="shared" si="0"/>
        <v>715.89111103000005</v>
      </c>
      <c r="F36" s="7">
        <f t="shared" si="1"/>
        <v>125.07</v>
      </c>
      <c r="H36" s="1"/>
      <c r="I36" s="1"/>
    </row>
    <row r="37" spans="1:9" x14ac:dyDescent="0.25">
      <c r="A37" s="6" t="s">
        <v>44</v>
      </c>
      <c r="B37">
        <v>33</v>
      </c>
      <c r="C37">
        <v>11.593636363636364</v>
      </c>
      <c r="D37">
        <v>10.647272727272728</v>
      </c>
      <c r="E37" s="7">
        <f t="shared" si="0"/>
        <v>382.59000000000003</v>
      </c>
      <c r="F37" s="7">
        <f t="shared" si="1"/>
        <v>351.36</v>
      </c>
      <c r="H37" s="1"/>
      <c r="I37" s="1"/>
    </row>
    <row r="38" spans="1:9" x14ac:dyDescent="0.25">
      <c r="A38" s="6" t="s">
        <v>45</v>
      </c>
      <c r="B38">
        <v>23</v>
      </c>
      <c r="C38">
        <v>7.570999999999998</v>
      </c>
      <c r="D38">
        <v>47.939127272727291</v>
      </c>
      <c r="E38" s="7">
        <f t="shared" si="0"/>
        <v>174.13299999999995</v>
      </c>
      <c r="F38" s="7">
        <f t="shared" si="1"/>
        <v>1102.5999272727277</v>
      </c>
      <c r="H38" s="1"/>
      <c r="I38" s="1"/>
    </row>
    <row r="39" spans="1:9" x14ac:dyDescent="0.25">
      <c r="A39" s="6" t="s">
        <v>46</v>
      </c>
      <c r="B39">
        <v>52</v>
      </c>
      <c r="C39">
        <v>45.119374993852098</v>
      </c>
      <c r="D39">
        <v>9.7765624999999954</v>
      </c>
      <c r="E39" s="7">
        <f t="shared" si="0"/>
        <v>2346.207499680309</v>
      </c>
      <c r="F39" s="7">
        <f t="shared" si="1"/>
        <v>508.38124999999974</v>
      </c>
      <c r="H39" s="1"/>
      <c r="I39" s="1"/>
    </row>
    <row r="40" spans="1:9" x14ac:dyDescent="0.25">
      <c r="A40" s="6" t="s">
        <v>47</v>
      </c>
      <c r="B40">
        <v>57</v>
      </c>
      <c r="C40">
        <v>23.300966804415573</v>
      </c>
      <c r="D40">
        <v>10.647272727272721</v>
      </c>
      <c r="E40" s="7">
        <f t="shared" si="0"/>
        <v>1328.1551078516877</v>
      </c>
      <c r="F40" s="7">
        <f t="shared" si="1"/>
        <v>606.8945454545451</v>
      </c>
      <c r="H40" s="1"/>
      <c r="I40" s="1"/>
    </row>
    <row r="41" spans="1:9" x14ac:dyDescent="0.25">
      <c r="A41" s="6" t="s">
        <v>48</v>
      </c>
      <c r="B41">
        <v>92</v>
      </c>
      <c r="C41">
        <v>37.951799514989148</v>
      </c>
      <c r="D41">
        <v>9.9616304347826059</v>
      </c>
      <c r="E41" s="7">
        <f t="shared" si="0"/>
        <v>3491.5655553790016</v>
      </c>
      <c r="F41" s="7">
        <f t="shared" si="1"/>
        <v>916.4699999999998</v>
      </c>
      <c r="H41" s="1"/>
      <c r="I41" s="1"/>
    </row>
    <row r="42" spans="1:9" x14ac:dyDescent="0.25">
      <c r="A42" s="6" t="s">
        <v>49</v>
      </c>
      <c r="B42">
        <v>4</v>
      </c>
      <c r="C42">
        <v>30.304166666666671</v>
      </c>
      <c r="D42">
        <v>10.422499999999999</v>
      </c>
      <c r="E42" s="7">
        <f t="shared" si="0"/>
        <v>121.21666666666668</v>
      </c>
      <c r="F42" s="7">
        <f t="shared" si="1"/>
        <v>41.69</v>
      </c>
      <c r="H42" s="1"/>
      <c r="I42" s="1"/>
    </row>
    <row r="43" spans="1:9" x14ac:dyDescent="0.25">
      <c r="A43" s="6" t="s">
        <v>50</v>
      </c>
      <c r="B43">
        <v>5</v>
      </c>
      <c r="C43">
        <v>50.222727272727276</v>
      </c>
      <c r="D43">
        <v>12.141818181818183</v>
      </c>
      <c r="E43" s="7">
        <f t="shared" si="0"/>
        <v>251.11363636363637</v>
      </c>
      <c r="F43" s="7">
        <f t="shared" si="1"/>
        <v>60.709090909090911</v>
      </c>
      <c r="H43" s="1"/>
      <c r="I43" s="1"/>
    </row>
    <row r="44" spans="1:9" x14ac:dyDescent="0.25">
      <c r="A44" s="6" t="s">
        <v>51</v>
      </c>
      <c r="B44">
        <v>139</v>
      </c>
      <c r="C44">
        <v>63.283636363636532</v>
      </c>
      <c r="D44">
        <v>27.704398034398078</v>
      </c>
      <c r="E44" s="7">
        <f t="shared" si="0"/>
        <v>8796.4254545454787</v>
      </c>
      <c r="F44" s="7">
        <f t="shared" si="1"/>
        <v>3850.9113267813327</v>
      </c>
      <c r="H44" s="1"/>
      <c r="I44" s="1"/>
    </row>
    <row r="45" spans="1:9" x14ac:dyDescent="0.25">
      <c r="A45" s="6" t="s">
        <v>52</v>
      </c>
      <c r="B45">
        <v>54</v>
      </c>
      <c r="C45">
        <v>2.1381818181818164</v>
      </c>
      <c r="D45">
        <v>27.730909090909083</v>
      </c>
      <c r="E45" s="7">
        <f t="shared" si="0"/>
        <v>115.46181818181809</v>
      </c>
      <c r="F45" s="7">
        <f t="shared" si="1"/>
        <v>1497.4690909090905</v>
      </c>
      <c r="H45" s="1"/>
      <c r="I45" s="1"/>
    </row>
    <row r="46" spans="1:9" x14ac:dyDescent="0.25">
      <c r="A46" s="6" t="s">
        <v>53</v>
      </c>
      <c r="B46">
        <v>4</v>
      </c>
      <c r="C46">
        <v>1.96</v>
      </c>
      <c r="D46">
        <v>25.42</v>
      </c>
      <c r="E46" s="7">
        <f t="shared" si="0"/>
        <v>7.84</v>
      </c>
      <c r="F46" s="7">
        <f t="shared" si="1"/>
        <v>101.68</v>
      </c>
      <c r="H46" s="1"/>
      <c r="I46" s="1"/>
    </row>
    <row r="47" spans="1:9" x14ac:dyDescent="0.25">
      <c r="A47" s="6" t="s">
        <v>54</v>
      </c>
      <c r="B47">
        <v>79</v>
      </c>
      <c r="C47">
        <v>2.1381818181818151</v>
      </c>
      <c r="D47">
        <v>28.038029752066141</v>
      </c>
      <c r="E47" s="7">
        <f t="shared" si="0"/>
        <v>168.9163636363634</v>
      </c>
      <c r="F47" s="7">
        <f t="shared" si="1"/>
        <v>2215.004350413225</v>
      </c>
      <c r="H47" s="1"/>
      <c r="I47" s="1"/>
    </row>
    <row r="48" spans="1:9" x14ac:dyDescent="0.25">
      <c r="A48" s="6" t="s">
        <v>55</v>
      </c>
      <c r="B48">
        <v>409</v>
      </c>
      <c r="C48">
        <v>2.13818181818182</v>
      </c>
      <c r="D48">
        <v>27.814983560152488</v>
      </c>
      <c r="E48" s="7">
        <f t="shared" si="0"/>
        <v>874.51636363636442</v>
      </c>
      <c r="F48" s="7">
        <f t="shared" si="1"/>
        <v>11376.328276102367</v>
      </c>
      <c r="H48" s="1"/>
      <c r="I48" s="1"/>
    </row>
    <row r="49" spans="1:9" x14ac:dyDescent="0.25">
      <c r="A49" s="6" t="s">
        <v>56</v>
      </c>
      <c r="B49">
        <v>2</v>
      </c>
      <c r="C49">
        <v>2.1381818181818182</v>
      </c>
      <c r="D49">
        <v>27.730909090909094</v>
      </c>
      <c r="E49" s="7">
        <f t="shared" si="0"/>
        <v>4.2763636363636364</v>
      </c>
      <c r="F49" s="7">
        <f t="shared" si="1"/>
        <v>55.461818181818188</v>
      </c>
      <c r="H49" s="1"/>
      <c r="I49" s="1"/>
    </row>
    <row r="50" spans="1:9" x14ac:dyDescent="0.25">
      <c r="A50" s="6" t="s">
        <v>57</v>
      </c>
      <c r="B50">
        <v>4</v>
      </c>
      <c r="C50">
        <v>54.711818181818188</v>
      </c>
      <c r="D50">
        <v>11.368181818181817</v>
      </c>
      <c r="E50" s="7">
        <f t="shared" si="0"/>
        <v>218.84727272727275</v>
      </c>
      <c r="F50" s="7">
        <f t="shared" si="1"/>
        <v>45.472727272727269</v>
      </c>
      <c r="H50" s="1"/>
      <c r="I50" s="1"/>
    </row>
    <row r="51" spans="1:9" x14ac:dyDescent="0.25">
      <c r="A51" s="6" t="s">
        <v>58</v>
      </c>
      <c r="B51">
        <v>8</v>
      </c>
      <c r="C51">
        <v>15.908181818181818</v>
      </c>
      <c r="D51">
        <v>11.37</v>
      </c>
      <c r="E51" s="7">
        <f t="shared" si="0"/>
        <v>127.26545454545455</v>
      </c>
      <c r="F51" s="7">
        <f t="shared" si="1"/>
        <v>90.96</v>
      </c>
      <c r="H51" s="1"/>
      <c r="I51" s="1"/>
    </row>
    <row r="52" spans="1:9" x14ac:dyDescent="0.25">
      <c r="A52" s="6" t="s">
        <v>59</v>
      </c>
      <c r="B52">
        <v>143</v>
      </c>
      <c r="C52">
        <v>0</v>
      </c>
      <c r="D52">
        <v>20.292766666666679</v>
      </c>
      <c r="E52" s="7">
        <f t="shared" si="0"/>
        <v>0</v>
      </c>
      <c r="F52" s="7">
        <f t="shared" si="1"/>
        <v>2901.8656333333352</v>
      </c>
      <c r="H52" s="1"/>
      <c r="I52" s="1"/>
    </row>
    <row r="53" spans="1:9" x14ac:dyDescent="0.25">
      <c r="A53" s="6" t="s">
        <v>60</v>
      </c>
      <c r="B53">
        <v>5</v>
      </c>
      <c r="C53">
        <v>10.169166666666667</v>
      </c>
      <c r="D53">
        <v>10.422499999999999</v>
      </c>
      <c r="E53" s="7">
        <f t="shared" si="0"/>
        <v>50.845833333333339</v>
      </c>
      <c r="F53" s="7">
        <f t="shared" si="1"/>
        <v>52.112499999999997</v>
      </c>
      <c r="H53" s="1"/>
      <c r="I53" s="1"/>
    </row>
    <row r="54" spans="1:9" x14ac:dyDescent="0.25">
      <c r="A54" s="6" t="s">
        <v>61</v>
      </c>
      <c r="B54">
        <v>6</v>
      </c>
      <c r="C54">
        <v>36.43833333333334</v>
      </c>
      <c r="D54">
        <v>10.422499999999999</v>
      </c>
      <c r="E54" s="7">
        <f t="shared" si="0"/>
        <v>218.63000000000005</v>
      </c>
      <c r="F54" s="7">
        <f t="shared" si="1"/>
        <v>62.534999999999997</v>
      </c>
      <c r="H54" s="1"/>
      <c r="I54" s="1"/>
    </row>
    <row r="55" spans="1:9" x14ac:dyDescent="0.25">
      <c r="A55" s="6" t="s">
        <v>62</v>
      </c>
      <c r="B55">
        <v>6</v>
      </c>
      <c r="C55">
        <v>56.323333333333331</v>
      </c>
      <c r="D55">
        <v>10.422499999999999</v>
      </c>
      <c r="E55" s="7">
        <f t="shared" si="0"/>
        <v>337.94</v>
      </c>
      <c r="F55" s="7">
        <f t="shared" si="1"/>
        <v>62.534999999999997</v>
      </c>
      <c r="H55" s="1"/>
      <c r="I55" s="1"/>
    </row>
    <row r="56" spans="1:9" x14ac:dyDescent="0.25">
      <c r="A56" s="6" t="s">
        <v>63</v>
      </c>
      <c r="B56">
        <v>10</v>
      </c>
      <c r="C56">
        <v>7.2908333333333344</v>
      </c>
      <c r="D56">
        <v>11.13</v>
      </c>
      <c r="E56" s="7">
        <f t="shared" si="0"/>
        <v>72.908333333333346</v>
      </c>
      <c r="F56" s="7">
        <f t="shared" si="1"/>
        <v>111.30000000000001</v>
      </c>
      <c r="H56" s="1"/>
      <c r="I56" s="1"/>
    </row>
    <row r="57" spans="1:9" x14ac:dyDescent="0.25">
      <c r="A57" s="6" t="s">
        <v>64</v>
      </c>
      <c r="B57">
        <v>153</v>
      </c>
      <c r="C57">
        <v>42.199547619047586</v>
      </c>
      <c r="D57">
        <v>17.81650000000004</v>
      </c>
      <c r="E57" s="7">
        <f t="shared" si="0"/>
        <v>6456.5307857142807</v>
      </c>
      <c r="F57" s="7">
        <f t="shared" si="1"/>
        <v>2725.924500000006</v>
      </c>
      <c r="H57" s="1"/>
      <c r="I57" s="1"/>
    </row>
    <row r="58" spans="1:9" x14ac:dyDescent="0.25">
      <c r="A58" s="6" t="s">
        <v>2</v>
      </c>
      <c r="B58">
        <v>2110</v>
      </c>
      <c r="C58">
        <v>1.2218206564934015</v>
      </c>
      <c r="D58">
        <v>25.372883466176162</v>
      </c>
      <c r="E58" s="7">
        <f t="shared" si="0"/>
        <v>2578.0415852010774</v>
      </c>
      <c r="F58" s="7">
        <f t="shared" si="1"/>
        <v>53536.7841136317</v>
      </c>
      <c r="H58" s="1"/>
      <c r="I58" s="1"/>
    </row>
    <row r="59" spans="1:9" x14ac:dyDescent="0.25">
      <c r="A59" s="6" t="s">
        <v>65</v>
      </c>
      <c r="B59">
        <v>376</v>
      </c>
      <c r="C59">
        <v>0</v>
      </c>
      <c r="D59">
        <v>42.501975954989661</v>
      </c>
      <c r="E59" s="7">
        <f t="shared" si="0"/>
        <v>0</v>
      </c>
      <c r="F59" s="7">
        <f t="shared" si="1"/>
        <v>15980.742959076113</v>
      </c>
      <c r="H59" s="1"/>
      <c r="I59" s="1"/>
    </row>
    <row r="60" spans="1:9" x14ac:dyDescent="0.25">
      <c r="A60" s="6" t="s">
        <v>66</v>
      </c>
      <c r="B60">
        <v>2576</v>
      </c>
      <c r="C60">
        <v>6.4340195614450243E-2</v>
      </c>
      <c r="D60">
        <v>6.5534090406830412</v>
      </c>
      <c r="E60" s="7">
        <f t="shared" si="0"/>
        <v>165.74034390282384</v>
      </c>
      <c r="F60" s="7">
        <f t="shared" si="1"/>
        <v>16881.581688799513</v>
      </c>
      <c r="H60" s="1"/>
      <c r="I60" s="1"/>
    </row>
    <row r="61" spans="1:9" x14ac:dyDescent="0.25">
      <c r="A61" s="6" t="s">
        <v>67</v>
      </c>
      <c r="B61">
        <v>11</v>
      </c>
      <c r="C61">
        <v>33.059090909090912</v>
      </c>
      <c r="D61">
        <v>11.37</v>
      </c>
      <c r="E61" s="7">
        <f t="shared" si="0"/>
        <v>363.65000000000003</v>
      </c>
      <c r="F61" s="7">
        <f t="shared" si="1"/>
        <v>125.07</v>
      </c>
      <c r="H61" s="1"/>
      <c r="I61" s="1"/>
    </row>
    <row r="62" spans="1:9" x14ac:dyDescent="0.25">
      <c r="A62" s="6" t="s">
        <v>68</v>
      </c>
      <c r="B62">
        <v>207</v>
      </c>
      <c r="C62">
        <v>2.250878010594406</v>
      </c>
      <c r="D62">
        <v>0</v>
      </c>
      <c r="E62" s="7">
        <f t="shared" si="0"/>
        <v>465.93174819304204</v>
      </c>
      <c r="F62" s="7">
        <f t="shared" si="1"/>
        <v>0</v>
      </c>
      <c r="H62" s="1"/>
      <c r="I62" s="1"/>
    </row>
    <row r="63" spans="1:9" x14ac:dyDescent="0.25">
      <c r="A63" s="6" t="s">
        <v>69</v>
      </c>
      <c r="B63">
        <v>4</v>
      </c>
      <c r="C63">
        <v>53.382499999999993</v>
      </c>
      <c r="D63">
        <v>10.422499999999999</v>
      </c>
      <c r="E63" s="7">
        <f t="shared" si="0"/>
        <v>213.52999999999997</v>
      </c>
      <c r="F63" s="7">
        <f t="shared" si="1"/>
        <v>41.69</v>
      </c>
      <c r="H63" s="1"/>
      <c r="I63" s="1"/>
    </row>
    <row r="64" spans="1:9" x14ac:dyDescent="0.25">
      <c r="A64" s="6" t="s">
        <v>12</v>
      </c>
      <c r="B64">
        <v>412</v>
      </c>
      <c r="C64">
        <v>0</v>
      </c>
      <c r="D64">
        <v>21.157423869463866</v>
      </c>
      <c r="E64" s="7">
        <f t="shared" si="0"/>
        <v>0</v>
      </c>
      <c r="F64" s="7">
        <f t="shared" si="1"/>
        <v>8716.858634219112</v>
      </c>
      <c r="H64" s="1"/>
      <c r="I64" s="1"/>
    </row>
    <row r="65" spans="1:9" x14ac:dyDescent="0.25">
      <c r="A65" s="6" t="s">
        <v>70</v>
      </c>
      <c r="B65">
        <v>87</v>
      </c>
      <c r="C65">
        <v>0</v>
      </c>
      <c r="D65">
        <v>18.673216783216791</v>
      </c>
      <c r="E65" s="7">
        <f t="shared" si="0"/>
        <v>0</v>
      </c>
      <c r="F65" s="7">
        <f t="shared" si="1"/>
        <v>1624.5698601398608</v>
      </c>
      <c r="H65" s="1"/>
      <c r="I65" s="1"/>
    </row>
    <row r="66" spans="1:9" x14ac:dyDescent="0.25">
      <c r="A66" s="6" t="s">
        <v>71</v>
      </c>
      <c r="B66">
        <v>1</v>
      </c>
      <c r="C66">
        <v>37.550833333333337</v>
      </c>
      <c r="D66">
        <v>10.422499999999999</v>
      </c>
      <c r="E66" s="7">
        <f t="shared" si="0"/>
        <v>37.550833333333337</v>
      </c>
      <c r="F66" s="7">
        <f t="shared" si="1"/>
        <v>10.422499999999999</v>
      </c>
      <c r="H66" s="1"/>
      <c r="I66" s="1"/>
    </row>
    <row r="67" spans="1:9" x14ac:dyDescent="0.25">
      <c r="A67" s="6" t="s">
        <v>72</v>
      </c>
      <c r="B67">
        <v>1</v>
      </c>
      <c r="C67">
        <v>39.540833333333339</v>
      </c>
      <c r="D67">
        <v>10.422499999999999</v>
      </c>
      <c r="E67" s="7">
        <f t="shared" si="0"/>
        <v>39.540833333333339</v>
      </c>
      <c r="F67" s="7">
        <f t="shared" si="1"/>
        <v>10.422499999999999</v>
      </c>
      <c r="H67" s="1"/>
      <c r="I67" s="1"/>
    </row>
    <row r="68" spans="1:9" x14ac:dyDescent="0.25">
      <c r="A68" s="6" t="s">
        <v>73</v>
      </c>
      <c r="B68">
        <v>4</v>
      </c>
      <c r="C68">
        <v>54.711818181818188</v>
      </c>
      <c r="D68">
        <v>11.367272727272727</v>
      </c>
      <c r="E68" s="7">
        <f t="shared" si="0"/>
        <v>218.84727272727275</v>
      </c>
      <c r="F68" s="7">
        <f t="shared" si="1"/>
        <v>45.469090909090909</v>
      </c>
      <c r="H68" s="1"/>
      <c r="I68" s="1"/>
    </row>
    <row r="69" spans="1:9" x14ac:dyDescent="0.25">
      <c r="A69" s="6" t="s">
        <v>74</v>
      </c>
      <c r="B69">
        <v>245</v>
      </c>
      <c r="C69">
        <v>43.736553023641044</v>
      </c>
      <c r="D69">
        <v>11.369999999999953</v>
      </c>
      <c r="E69" s="7">
        <f>B69*C69</f>
        <v>10715.455490792056</v>
      </c>
      <c r="F69" s="7">
        <f>B69*D69</f>
        <v>2785.6499999999883</v>
      </c>
      <c r="H69" s="1"/>
      <c r="I69" s="1"/>
    </row>
    <row r="70" spans="1:9" x14ac:dyDescent="0.25">
      <c r="A70" s="6" t="s">
        <v>75</v>
      </c>
      <c r="B70">
        <v>8</v>
      </c>
      <c r="C70">
        <v>77.168333333333337</v>
      </c>
      <c r="D70">
        <v>10.422499999999999</v>
      </c>
      <c r="E70" s="7">
        <f>B70*C70</f>
        <v>617.34666666666669</v>
      </c>
      <c r="F70" s="7">
        <f>B70*D70</f>
        <v>83.38</v>
      </c>
      <c r="H70" s="1"/>
      <c r="I70" s="1"/>
    </row>
    <row r="71" spans="1:9" x14ac:dyDescent="0.25">
      <c r="A71" s="6" t="s">
        <v>76</v>
      </c>
      <c r="B71">
        <v>52</v>
      </c>
      <c r="C71">
        <v>49.474611973392413</v>
      </c>
      <c r="D71">
        <v>25.283747228381348</v>
      </c>
      <c r="E71" s="7">
        <f>B71*C71</f>
        <v>2572.6798226164055</v>
      </c>
      <c r="F71" s="7">
        <f>B71*D71</f>
        <v>1314.7548558758301</v>
      </c>
      <c r="H71" s="1"/>
      <c r="I71" s="1"/>
    </row>
    <row r="72" spans="1:9" x14ac:dyDescent="0.25">
      <c r="A72" s="6" t="s">
        <v>77</v>
      </c>
      <c r="B72">
        <v>76</v>
      </c>
      <c r="C72" t="e">
        <v>#N/A</v>
      </c>
      <c r="D72" t="e">
        <v>#N/A</v>
      </c>
      <c r="E72" s="7" t="e">
        <f>B72*C72</f>
        <v>#N/A</v>
      </c>
      <c r="F72" s="7" t="e">
        <f>B72*D72</f>
        <v>#N/A</v>
      </c>
      <c r="H72" s="1"/>
      <c r="I72" s="1"/>
    </row>
    <row r="73" spans="1:9" x14ac:dyDescent="0.25">
      <c r="A73" s="6" t="s">
        <v>78</v>
      </c>
      <c r="B73">
        <v>12789</v>
      </c>
      <c r="C73" t="e">
        <v>#N/A</v>
      </c>
      <c r="D73" t="e">
        <v>#N/A</v>
      </c>
      <c r="E73" s="7" t="e">
        <f>B73*C73</f>
        <v>#N/A</v>
      </c>
      <c r="F73" s="7" t="e">
        <f>B73*D73</f>
        <v>#N/A</v>
      </c>
      <c r="H73" s="1"/>
      <c r="I73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49" workbookViewId="0">
      <selection activeCell="A71" sqref="A71:XFD71"/>
    </sheetView>
  </sheetViews>
  <sheetFormatPr defaultColWidth="20.75" defaultRowHeight="15.75" x14ac:dyDescent="0.25"/>
  <cols>
    <col min="1" max="1" width="50.5" customWidth="1"/>
    <col min="2" max="2" width="13.25" customWidth="1"/>
    <col min="3" max="3" width="13" customWidth="1"/>
  </cols>
  <sheetData>
    <row r="1" spans="1:5" x14ac:dyDescent="0.25">
      <c r="A1" s="3" t="s">
        <v>3</v>
      </c>
      <c r="B1" s="7" t="s">
        <v>79</v>
      </c>
      <c r="C1" s="7" t="s">
        <v>80</v>
      </c>
    </row>
    <row r="2" spans="1:5" x14ac:dyDescent="0.25">
      <c r="A2" s="3" t="s">
        <v>9</v>
      </c>
      <c r="B2" s="7">
        <v>17.817295597484343</v>
      </c>
      <c r="C2" s="7">
        <v>95.328957023060539</v>
      </c>
      <c r="D2" s="1"/>
      <c r="E2" s="1"/>
    </row>
    <row r="3" spans="1:5" x14ac:dyDescent="0.25">
      <c r="A3" s="3" t="s">
        <v>10</v>
      </c>
      <c r="B3" s="7">
        <v>17.816984536082515</v>
      </c>
      <c r="C3" s="7">
        <v>66.24583333333338</v>
      </c>
      <c r="D3" s="1"/>
      <c r="E3" s="1"/>
    </row>
    <row r="4" spans="1:5" x14ac:dyDescent="0.25">
      <c r="A4" s="3" t="s">
        <v>11</v>
      </c>
      <c r="B4" s="7">
        <v>0</v>
      </c>
      <c r="C4" s="7">
        <v>0</v>
      </c>
      <c r="D4" s="1"/>
      <c r="E4" s="1"/>
    </row>
    <row r="5" spans="1:5" x14ac:dyDescent="0.25">
      <c r="A5" s="3" t="s">
        <v>13</v>
      </c>
      <c r="B5" s="7">
        <v>0</v>
      </c>
      <c r="C5" s="7">
        <v>0</v>
      </c>
      <c r="D5" s="1"/>
      <c r="E5" s="1"/>
    </row>
    <row r="6" spans="1:5" x14ac:dyDescent="0.25">
      <c r="A6" s="3" t="s">
        <v>14</v>
      </c>
      <c r="B6" s="7">
        <v>0</v>
      </c>
      <c r="C6" s="7">
        <v>0</v>
      </c>
      <c r="D6" s="1"/>
      <c r="E6" s="1"/>
    </row>
    <row r="7" spans="1:5" x14ac:dyDescent="0.25">
      <c r="A7" s="3" t="s">
        <v>15</v>
      </c>
      <c r="B7" s="7">
        <v>0</v>
      </c>
      <c r="C7" s="7">
        <v>9.5333333333333332</v>
      </c>
      <c r="D7" s="1"/>
      <c r="E7" s="1"/>
    </row>
    <row r="8" spans="1:5" x14ac:dyDescent="0.25">
      <c r="A8" s="3" t="s">
        <v>16</v>
      </c>
      <c r="B8" s="7">
        <v>0</v>
      </c>
      <c r="C8" s="7">
        <v>8.742369477911657</v>
      </c>
      <c r="D8" s="1"/>
      <c r="E8" s="1"/>
    </row>
    <row r="9" spans="1:5" x14ac:dyDescent="0.25">
      <c r="A9" s="3" t="s">
        <v>81</v>
      </c>
      <c r="B9" s="7">
        <v>0</v>
      </c>
      <c r="C9" s="7">
        <v>0</v>
      </c>
      <c r="D9" s="1"/>
      <c r="E9" s="1"/>
    </row>
    <row r="10" spans="1:5" x14ac:dyDescent="0.25">
      <c r="A10" s="3" t="s">
        <v>18</v>
      </c>
      <c r="B10" s="7">
        <v>0</v>
      </c>
      <c r="C10" s="7">
        <v>0</v>
      </c>
      <c r="D10" s="1"/>
      <c r="E10" s="1"/>
    </row>
    <row r="11" spans="1:5" x14ac:dyDescent="0.25">
      <c r="A11" s="3" t="s">
        <v>19</v>
      </c>
      <c r="B11" s="7">
        <v>0</v>
      </c>
      <c r="C11" s="7">
        <v>0</v>
      </c>
      <c r="D11" s="1"/>
      <c r="E11" s="1"/>
    </row>
    <row r="12" spans="1:5" x14ac:dyDescent="0.25">
      <c r="A12" s="3" t="s">
        <v>20</v>
      </c>
      <c r="B12" s="7">
        <v>10.422499999999999</v>
      </c>
      <c r="C12" s="7">
        <v>17.510833333333334</v>
      </c>
      <c r="D12" s="1"/>
      <c r="E12" s="1"/>
    </row>
    <row r="13" spans="1:5" x14ac:dyDescent="0.25">
      <c r="A13" s="3" t="s">
        <v>21</v>
      </c>
      <c r="B13" s="7">
        <v>10.422499999999999</v>
      </c>
      <c r="C13" s="7">
        <v>0</v>
      </c>
      <c r="D13" s="1"/>
      <c r="E13" s="1"/>
    </row>
    <row r="14" spans="1:5" x14ac:dyDescent="0.25">
      <c r="A14" s="3" t="s">
        <v>22</v>
      </c>
      <c r="B14" s="7">
        <v>20.947839999999996</v>
      </c>
      <c r="C14" s="7">
        <v>0</v>
      </c>
      <c r="D14" s="1"/>
      <c r="E14" s="1"/>
    </row>
    <row r="15" spans="1:5" x14ac:dyDescent="0.25">
      <c r="A15" s="3" t="s">
        <v>23</v>
      </c>
      <c r="B15" s="7">
        <v>0</v>
      </c>
      <c r="C15" s="7">
        <v>0</v>
      </c>
      <c r="D15" s="1"/>
      <c r="E15" s="1"/>
    </row>
    <row r="16" spans="1:5" x14ac:dyDescent="0.25">
      <c r="A16" s="3" t="s">
        <v>24</v>
      </c>
      <c r="B16" s="7">
        <v>0</v>
      </c>
      <c r="C16" s="7">
        <v>0</v>
      </c>
      <c r="D16" s="1"/>
      <c r="E16" s="1"/>
    </row>
    <row r="17" spans="1:6" x14ac:dyDescent="0.25">
      <c r="A17" s="3" t="s">
        <v>25</v>
      </c>
      <c r="B17" s="7">
        <v>0</v>
      </c>
      <c r="C17" s="7">
        <v>0</v>
      </c>
      <c r="D17" s="1"/>
      <c r="E17" s="1"/>
    </row>
    <row r="18" spans="1:6" x14ac:dyDescent="0.25">
      <c r="A18" s="3" t="s">
        <v>26</v>
      </c>
      <c r="B18" s="7">
        <v>0</v>
      </c>
      <c r="C18" s="7">
        <v>0</v>
      </c>
      <c r="D18" s="1"/>
      <c r="E18" s="1"/>
    </row>
    <row r="19" spans="1:6" x14ac:dyDescent="0.25">
      <c r="A19" s="3" t="s">
        <v>27</v>
      </c>
      <c r="B19" s="7">
        <v>0</v>
      </c>
      <c r="C19" s="7">
        <v>0.78054761904761916</v>
      </c>
      <c r="D19" s="1"/>
      <c r="E19" s="1"/>
    </row>
    <row r="20" spans="1:6" x14ac:dyDescent="0.25">
      <c r="A20" s="3" t="s">
        <v>28</v>
      </c>
      <c r="B20" s="7">
        <v>0</v>
      </c>
      <c r="C20" s="7">
        <v>0.78</v>
      </c>
      <c r="D20" s="1"/>
      <c r="E20" s="1"/>
    </row>
    <row r="21" spans="1:6" x14ac:dyDescent="0.25">
      <c r="A21" s="3" t="s">
        <v>29</v>
      </c>
      <c r="B21" s="7">
        <v>0</v>
      </c>
      <c r="C21" s="7">
        <v>2.2274074074074073</v>
      </c>
      <c r="D21" s="1"/>
      <c r="E21" s="1"/>
    </row>
    <row r="22" spans="1:6" x14ac:dyDescent="0.25">
      <c r="A22" s="3" t="s">
        <v>30</v>
      </c>
      <c r="B22" s="7">
        <v>0</v>
      </c>
      <c r="C22" s="7">
        <v>2.23</v>
      </c>
      <c r="D22" s="1"/>
      <c r="E22" s="1"/>
    </row>
    <row r="23" spans="1:6" x14ac:dyDescent="0.25">
      <c r="A23" s="3" t="s">
        <v>31</v>
      </c>
      <c r="B23" s="7">
        <v>10.42225308641976</v>
      </c>
      <c r="C23" s="7">
        <v>17.301543209642986</v>
      </c>
      <c r="D23" s="1"/>
      <c r="E23" s="1"/>
    </row>
    <row r="24" spans="1:6" x14ac:dyDescent="0.25">
      <c r="A24" s="3" t="s">
        <v>32</v>
      </c>
      <c r="B24" s="7">
        <v>0</v>
      </c>
      <c r="C24" s="7">
        <v>28.467401430844085</v>
      </c>
      <c r="D24" s="1"/>
      <c r="E24" s="1"/>
    </row>
    <row r="25" spans="1:6" x14ac:dyDescent="0.25">
      <c r="A25" s="3" t="s">
        <v>33</v>
      </c>
      <c r="B25" s="7">
        <v>0</v>
      </c>
      <c r="C25" s="7">
        <v>28.47</v>
      </c>
      <c r="D25" s="1"/>
      <c r="E25" s="1"/>
    </row>
    <row r="26" spans="1:6" x14ac:dyDescent="0.25">
      <c r="A26" s="3" t="s">
        <v>34</v>
      </c>
      <c r="B26" s="7">
        <v>10.422499999999999</v>
      </c>
      <c r="C26" s="7">
        <v>34.958055549250005</v>
      </c>
      <c r="D26" s="1"/>
      <c r="E26" s="1"/>
    </row>
    <row r="27" spans="1:6" x14ac:dyDescent="0.25">
      <c r="A27" s="3" t="s">
        <v>35</v>
      </c>
      <c r="B27" s="7">
        <v>9.7640595047919323</v>
      </c>
      <c r="C27" s="7">
        <v>52.144551717252348</v>
      </c>
      <c r="D27" s="1"/>
      <c r="E27" s="1"/>
    </row>
    <row r="28" spans="1:6" x14ac:dyDescent="0.25">
      <c r="A28" s="3" t="s">
        <v>36</v>
      </c>
      <c r="B28" s="7">
        <v>10.332027272727283</v>
      </c>
      <c r="C28" s="7">
        <v>36.150983700600861</v>
      </c>
      <c r="D28" s="1"/>
      <c r="E28" s="19"/>
    </row>
    <row r="29" spans="1:6" x14ac:dyDescent="0.25">
      <c r="A29" s="3" t="s">
        <v>37</v>
      </c>
      <c r="B29" s="7">
        <v>10.42250000000001</v>
      </c>
      <c r="C29" s="7">
        <v>49.546829262556912</v>
      </c>
      <c r="D29" s="1"/>
      <c r="E29" s="19"/>
    </row>
    <row r="30" spans="1:6" x14ac:dyDescent="0.25">
      <c r="A30" s="3" t="s">
        <v>38</v>
      </c>
      <c r="B30" s="7">
        <v>13.460800000000003</v>
      </c>
      <c r="C30" s="7">
        <v>5.2941666666666674</v>
      </c>
      <c r="D30" s="1"/>
      <c r="E30" s="19"/>
    </row>
    <row r="31" spans="1:6" x14ac:dyDescent="0.25">
      <c r="A31" s="3" t="s">
        <v>39</v>
      </c>
      <c r="B31" s="7">
        <v>13.498373648648668</v>
      </c>
      <c r="C31" s="7">
        <v>76.794200450450475</v>
      </c>
      <c r="D31" s="1"/>
      <c r="E31" s="1"/>
      <c r="F31" s="20"/>
    </row>
    <row r="32" spans="1:6" x14ac:dyDescent="0.25">
      <c r="A32" s="3" t="s">
        <v>40</v>
      </c>
      <c r="B32" s="7">
        <v>10.422499999999999</v>
      </c>
      <c r="C32" s="7">
        <v>23.7225</v>
      </c>
      <c r="D32" s="1"/>
      <c r="E32" s="1"/>
    </row>
    <row r="33" spans="1:5" x14ac:dyDescent="0.25">
      <c r="A33" s="3" t="s">
        <v>41</v>
      </c>
      <c r="B33" s="7">
        <v>13.460800000000004</v>
      </c>
      <c r="C33" s="7">
        <v>27.319166666666664</v>
      </c>
      <c r="D33" s="1"/>
      <c r="E33" s="1"/>
    </row>
    <row r="34" spans="1:5" x14ac:dyDescent="0.25">
      <c r="A34" s="3" t="s">
        <v>42</v>
      </c>
      <c r="B34" s="7">
        <v>21.393678313252984</v>
      </c>
      <c r="C34" s="7">
        <v>0</v>
      </c>
      <c r="D34" s="1"/>
      <c r="E34" s="1"/>
    </row>
    <row r="35" spans="1:5" x14ac:dyDescent="0.25">
      <c r="A35" s="3" t="s">
        <v>82</v>
      </c>
      <c r="B35" s="7">
        <v>5.2457000000000003</v>
      </c>
      <c r="C35" s="7"/>
      <c r="D35" s="1"/>
      <c r="E35" s="1"/>
    </row>
    <row r="36" spans="1:5" x14ac:dyDescent="0.25">
      <c r="A36" s="3" t="s">
        <v>43</v>
      </c>
      <c r="B36" s="7">
        <v>10.422499999999999</v>
      </c>
      <c r="C36" s="7">
        <v>59.657592585833335</v>
      </c>
      <c r="D36" s="1"/>
      <c r="E36" s="1"/>
    </row>
    <row r="37" spans="1:5" x14ac:dyDescent="0.25">
      <c r="A37" s="3" t="s">
        <v>77</v>
      </c>
      <c r="B37" s="7">
        <v>18.558663235294123</v>
      </c>
      <c r="C37" s="7">
        <v>11.000134803921556</v>
      </c>
      <c r="D37" s="1"/>
      <c r="E37" s="1"/>
    </row>
    <row r="38" spans="1:5" x14ac:dyDescent="0.25">
      <c r="A38" s="3" t="s">
        <v>44</v>
      </c>
      <c r="B38" s="7">
        <v>9.76</v>
      </c>
      <c r="C38" s="7">
        <v>10.6275</v>
      </c>
      <c r="D38" s="1"/>
      <c r="E38" s="1"/>
    </row>
    <row r="39" spans="1:5" x14ac:dyDescent="0.25">
      <c r="A39" s="3" t="s">
        <v>45</v>
      </c>
      <c r="B39" s="7">
        <v>43.944200000000016</v>
      </c>
      <c r="C39" s="7">
        <v>6.940083333333332</v>
      </c>
      <c r="D39" s="1"/>
      <c r="E39" s="1"/>
    </row>
    <row r="40" spans="1:5" x14ac:dyDescent="0.25">
      <c r="A40" s="3" t="s">
        <v>46</v>
      </c>
      <c r="B40" s="7">
        <v>9.7765624999999936</v>
      </c>
      <c r="C40" s="7">
        <v>45.119374993852112</v>
      </c>
      <c r="D40" s="1"/>
      <c r="E40" s="1"/>
    </row>
    <row r="41" spans="1:5" x14ac:dyDescent="0.25">
      <c r="A41" s="3" t="s">
        <v>47</v>
      </c>
      <c r="B41" s="7">
        <v>9.7599999999999945</v>
      </c>
      <c r="C41" s="7">
        <v>21.359219570714277</v>
      </c>
      <c r="D41" s="1"/>
      <c r="E41" s="1"/>
    </row>
    <row r="42" spans="1:5" x14ac:dyDescent="0.25">
      <c r="A42" s="3" t="s">
        <v>48</v>
      </c>
      <c r="B42" s="7">
        <v>9.9616304347826077</v>
      </c>
      <c r="C42" s="7">
        <v>37.951799514989162</v>
      </c>
      <c r="D42" s="1"/>
      <c r="E42" s="1"/>
    </row>
    <row r="43" spans="1:5" x14ac:dyDescent="0.25">
      <c r="A43" s="3" t="s">
        <v>49</v>
      </c>
      <c r="B43" s="7">
        <v>10.422499999999999</v>
      </c>
      <c r="C43" s="7">
        <v>30.304166666666671</v>
      </c>
      <c r="D43" s="1"/>
      <c r="E43" s="1"/>
    </row>
    <row r="44" spans="1:5" x14ac:dyDescent="0.25">
      <c r="A44" s="3" t="s">
        <v>50</v>
      </c>
      <c r="B44" s="7">
        <v>11.13</v>
      </c>
      <c r="C44" s="7">
        <v>46.037500000000001</v>
      </c>
      <c r="D44" s="1"/>
      <c r="E44" s="1"/>
    </row>
    <row r="45" spans="1:5" x14ac:dyDescent="0.25">
      <c r="A45" s="3" t="s">
        <v>51</v>
      </c>
      <c r="B45" s="7">
        <v>25.395698198198236</v>
      </c>
      <c r="C45" s="7">
        <v>58.010000000000147</v>
      </c>
      <c r="D45" s="1"/>
      <c r="E45" s="1"/>
    </row>
    <row r="46" spans="1:5" x14ac:dyDescent="0.25">
      <c r="A46" s="3" t="s">
        <v>52</v>
      </c>
      <c r="B46" s="7">
        <v>25.419999999999998</v>
      </c>
      <c r="C46" s="7">
        <v>1.9599999999999984</v>
      </c>
      <c r="D46" s="1"/>
      <c r="E46" s="1"/>
    </row>
    <row r="47" spans="1:5" x14ac:dyDescent="0.25">
      <c r="A47" s="3" t="s">
        <v>53</v>
      </c>
      <c r="B47" s="7">
        <v>25.42</v>
      </c>
      <c r="C47" s="7">
        <v>1.96</v>
      </c>
      <c r="D47" s="1"/>
      <c r="E47" s="1"/>
    </row>
    <row r="48" spans="1:5" x14ac:dyDescent="0.25">
      <c r="A48" s="3" t="s">
        <v>54</v>
      </c>
      <c r="B48" s="7">
        <v>25.701527272727294</v>
      </c>
      <c r="C48" s="7">
        <v>1.9599999999999973</v>
      </c>
      <c r="D48" s="1"/>
      <c r="E48" s="1"/>
    </row>
    <row r="49" spans="1:5" x14ac:dyDescent="0.25">
      <c r="A49" s="3" t="s">
        <v>55</v>
      </c>
      <c r="B49" s="7">
        <v>25.497068263473114</v>
      </c>
      <c r="C49" s="7">
        <v>1.9600000000000011</v>
      </c>
      <c r="D49" s="1"/>
      <c r="E49" s="1"/>
    </row>
    <row r="50" spans="1:5" x14ac:dyDescent="0.25">
      <c r="A50" s="3" t="s">
        <v>56</v>
      </c>
      <c r="B50" s="7">
        <v>25.42</v>
      </c>
      <c r="C50" s="7">
        <v>1.96</v>
      </c>
      <c r="D50" s="1"/>
      <c r="E50" s="1"/>
    </row>
    <row r="51" spans="1:5" x14ac:dyDescent="0.25">
      <c r="A51" s="3" t="s">
        <v>57</v>
      </c>
      <c r="B51" s="7">
        <v>10.420833333333333</v>
      </c>
      <c r="C51" s="7">
        <v>50.152500000000003</v>
      </c>
      <c r="D51" s="1"/>
      <c r="E51" s="1"/>
    </row>
    <row r="52" spans="1:5" x14ac:dyDescent="0.25">
      <c r="A52" s="3" t="s">
        <v>58</v>
      </c>
      <c r="B52" s="7">
        <v>10.422499999999999</v>
      </c>
      <c r="C52" s="7">
        <v>14.5825</v>
      </c>
      <c r="D52" s="1"/>
      <c r="E52" s="1"/>
    </row>
    <row r="53" spans="1:5" x14ac:dyDescent="0.25">
      <c r="A53" s="3" t="s">
        <v>59</v>
      </c>
      <c r="B53" s="7">
        <v>20.292766666666679</v>
      </c>
      <c r="C53" s="7">
        <v>0</v>
      </c>
      <c r="D53" s="1"/>
      <c r="E53" s="1"/>
    </row>
    <row r="54" spans="1:5" x14ac:dyDescent="0.25">
      <c r="A54" s="3" t="s">
        <v>60</v>
      </c>
      <c r="B54" s="7">
        <v>10.422499999999999</v>
      </c>
      <c r="C54" s="7">
        <v>10.169166666666667</v>
      </c>
      <c r="D54" s="1"/>
      <c r="E54" s="1"/>
    </row>
    <row r="55" spans="1:5" x14ac:dyDescent="0.25">
      <c r="A55" s="3" t="s">
        <v>61</v>
      </c>
      <c r="B55" s="7">
        <v>10.422499999999999</v>
      </c>
      <c r="C55" s="7">
        <v>36.43833333333334</v>
      </c>
      <c r="D55" s="1"/>
      <c r="E55" s="1"/>
    </row>
    <row r="56" spans="1:5" x14ac:dyDescent="0.25">
      <c r="A56" s="3" t="s">
        <v>62</v>
      </c>
      <c r="B56" s="7">
        <v>10.422499999999999</v>
      </c>
      <c r="C56" s="7">
        <v>56.323333333333331</v>
      </c>
      <c r="D56" s="1"/>
      <c r="E56" s="1"/>
    </row>
    <row r="57" spans="1:5" x14ac:dyDescent="0.25">
      <c r="A57" s="3" t="s">
        <v>63</v>
      </c>
      <c r="B57" s="7">
        <v>11.129999999999999</v>
      </c>
      <c r="C57" s="7">
        <v>7.2908333333333335</v>
      </c>
      <c r="D57" s="1"/>
      <c r="E57" s="1"/>
    </row>
    <row r="58" spans="1:5" x14ac:dyDescent="0.25">
      <c r="A58" s="3" t="s">
        <v>64</v>
      </c>
      <c r="B58" s="7">
        <v>17.816500000000048</v>
      </c>
      <c r="C58" s="7">
        <v>42.199547619047593</v>
      </c>
      <c r="D58" s="1"/>
      <c r="E58" s="1"/>
    </row>
    <row r="59" spans="1:5" x14ac:dyDescent="0.25">
      <c r="A59" s="3" t="s">
        <v>2</v>
      </c>
      <c r="B59" s="7">
        <v>24.037468546903739</v>
      </c>
      <c r="C59" s="7">
        <v>1.1575143061516453</v>
      </c>
      <c r="D59" s="1"/>
      <c r="E59" s="1"/>
    </row>
    <row r="60" spans="1:5" x14ac:dyDescent="0.25">
      <c r="A60" s="3" t="s">
        <v>65</v>
      </c>
      <c r="B60" s="7">
        <v>38.960144625407203</v>
      </c>
      <c r="C60" s="7">
        <v>0</v>
      </c>
      <c r="D60" s="1"/>
      <c r="E60" s="1"/>
    </row>
    <row r="61" spans="1:5" x14ac:dyDescent="0.25">
      <c r="A61" s="3" t="s">
        <v>66</v>
      </c>
      <c r="B61" s="7">
        <v>16.635576795580047</v>
      </c>
      <c r="C61" s="7">
        <v>6.434019561445023E-2</v>
      </c>
      <c r="D61" s="1"/>
      <c r="E61" s="1"/>
    </row>
    <row r="62" spans="1:5" x14ac:dyDescent="0.25">
      <c r="A62" s="3" t="s">
        <v>67</v>
      </c>
      <c r="B62" s="7">
        <v>10.422499999999999</v>
      </c>
      <c r="C62" s="7">
        <v>30.304166666666671</v>
      </c>
      <c r="D62" s="1"/>
      <c r="E62" s="1"/>
    </row>
    <row r="63" spans="1:5" x14ac:dyDescent="0.25">
      <c r="A63" s="3" t="s">
        <v>68</v>
      </c>
      <c r="B63" s="7">
        <v>0</v>
      </c>
      <c r="C63" s="7">
        <v>2.2508780105944055</v>
      </c>
      <c r="D63" s="1"/>
      <c r="E63" s="1"/>
    </row>
    <row r="64" spans="1:5" x14ac:dyDescent="0.25">
      <c r="A64" s="3" t="s">
        <v>69</v>
      </c>
      <c r="B64" s="7">
        <v>10.422499999999999</v>
      </c>
      <c r="C64" s="7">
        <v>53.382499999999993</v>
      </c>
      <c r="D64" s="1"/>
      <c r="E64" s="1"/>
    </row>
    <row r="65" spans="1:5" x14ac:dyDescent="0.25">
      <c r="A65" s="3" t="s">
        <v>12</v>
      </c>
      <c r="B65" s="7">
        <v>20.415058119658116</v>
      </c>
      <c r="C65" s="7">
        <v>0</v>
      </c>
      <c r="D65" s="1"/>
      <c r="E65" s="1"/>
    </row>
    <row r="66" spans="1:5" x14ac:dyDescent="0.25">
      <c r="A66" s="3" t="s">
        <v>70</v>
      </c>
      <c r="B66" s="7">
        <v>17.117115384615392</v>
      </c>
      <c r="C66" s="7">
        <v>0</v>
      </c>
      <c r="D66" s="1"/>
      <c r="E66" s="1"/>
    </row>
    <row r="67" spans="1:5" x14ac:dyDescent="0.25">
      <c r="A67" s="3" t="s">
        <v>71</v>
      </c>
      <c r="B67" s="7">
        <v>10.422499999999999</v>
      </c>
      <c r="C67" s="7">
        <v>37.550833333333337</v>
      </c>
      <c r="D67" s="1"/>
      <c r="E67" s="1"/>
    </row>
    <row r="68" spans="1:5" x14ac:dyDescent="0.25">
      <c r="A68" s="3" t="s">
        <v>72</v>
      </c>
      <c r="B68" s="7">
        <v>10.422499999999999</v>
      </c>
      <c r="C68" s="7">
        <v>39.540833333333339</v>
      </c>
      <c r="D68" s="1"/>
      <c r="E68" s="1"/>
    </row>
    <row r="69" spans="1:5" x14ac:dyDescent="0.25">
      <c r="A69" s="3" t="s">
        <v>73</v>
      </c>
      <c r="B69" s="7">
        <v>10.42</v>
      </c>
      <c r="C69" s="7">
        <v>50.152500000000003</v>
      </c>
      <c r="D69" s="1"/>
      <c r="E69" s="1"/>
    </row>
    <row r="70" spans="1:5" x14ac:dyDescent="0.25">
      <c r="A70" s="3" t="s">
        <v>74</v>
      </c>
      <c r="B70" s="7">
        <v>10.422499999999962</v>
      </c>
      <c r="C70" s="7">
        <v>40.091840271670954</v>
      </c>
      <c r="D70" s="1"/>
      <c r="E70" s="1"/>
    </row>
    <row r="71" spans="1:5" x14ac:dyDescent="0.25">
      <c r="A71" t="s">
        <v>75</v>
      </c>
      <c r="B71" s="7">
        <v>10.422499999999999</v>
      </c>
      <c r="C71" s="7">
        <v>77.168333333333337</v>
      </c>
      <c r="D71" s="1"/>
      <c r="E71" s="1"/>
    </row>
    <row r="72" spans="1:5" x14ac:dyDescent="0.25">
      <c r="A72" t="s">
        <v>76</v>
      </c>
      <c r="B72" s="7">
        <v>23.176768292682912</v>
      </c>
      <c r="C72" s="7">
        <v>45.351727642276387</v>
      </c>
      <c r="D72" s="1"/>
      <c r="E72" s="1"/>
    </row>
    <row r="73" spans="1:5" x14ac:dyDescent="0.25">
      <c r="A73" t="s">
        <v>78</v>
      </c>
      <c r="B73">
        <v>16.410632334611716</v>
      </c>
      <c r="C73">
        <v>21.113589170005955</v>
      </c>
    </row>
  </sheetData>
  <autoFilter ref="A1:C72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opLeftCell="A85" workbookViewId="0">
      <selection activeCell="A91" sqref="A91"/>
    </sheetView>
  </sheetViews>
  <sheetFormatPr defaultRowHeight="15.75" x14ac:dyDescent="0.25"/>
  <cols>
    <col min="1" max="1" width="97.75" bestFit="1" customWidth="1"/>
    <col min="2" max="2" width="80.125" customWidth="1"/>
    <col min="3" max="3" width="96.25" bestFit="1" customWidth="1"/>
  </cols>
  <sheetData>
    <row r="1" spans="1:4" x14ac:dyDescent="0.25">
      <c r="A1" t="s">
        <v>83</v>
      </c>
      <c r="B1" t="s">
        <v>83</v>
      </c>
      <c r="C1" t="s">
        <v>84</v>
      </c>
    </row>
    <row r="2" spans="1:4" x14ac:dyDescent="0.25">
      <c r="A2" t="s">
        <v>85</v>
      </c>
      <c r="B2" t="s">
        <v>86</v>
      </c>
      <c r="C2" t="s">
        <v>86</v>
      </c>
      <c r="D2">
        <f>VLOOKUP(C2,'postos vigentes'!A:C,3,FALSE)</f>
        <v>393</v>
      </c>
    </row>
    <row r="3" spans="1:4" x14ac:dyDescent="0.25">
      <c r="A3" t="s">
        <v>87</v>
      </c>
      <c r="B3" t="s">
        <v>88</v>
      </c>
      <c r="C3" t="s">
        <v>89</v>
      </c>
      <c r="D3">
        <f>VLOOKUP(C3,'postos vigentes'!A:C,3,FALSE)</f>
        <v>389</v>
      </c>
    </row>
    <row r="4" spans="1:4" x14ac:dyDescent="0.25">
      <c r="A4" t="s">
        <v>90</v>
      </c>
      <c r="B4" t="s">
        <v>91</v>
      </c>
      <c r="C4" t="s">
        <v>92</v>
      </c>
      <c r="D4">
        <f>VLOOKUP(C4,'postos vigentes'!A:C,3,FALSE)</f>
        <v>392</v>
      </c>
    </row>
    <row r="5" spans="1:4" x14ac:dyDescent="0.25">
      <c r="A5" t="s">
        <v>93</v>
      </c>
      <c r="B5" t="s">
        <v>94</v>
      </c>
      <c r="C5" t="s">
        <v>94</v>
      </c>
      <c r="D5">
        <f>VLOOKUP(C5,'postos vigentes'!A:C,3,FALSE)</f>
        <v>390</v>
      </c>
    </row>
    <row r="6" spans="1:4" x14ac:dyDescent="0.25">
      <c r="A6" t="s">
        <v>95</v>
      </c>
      <c r="B6" t="s">
        <v>96</v>
      </c>
      <c r="C6" t="s">
        <v>97</v>
      </c>
      <c r="D6">
        <f>VLOOKUP(C6,'postos vigentes'!A:C,3,FALSE)</f>
        <v>388</v>
      </c>
    </row>
    <row r="7" spans="1:4" x14ac:dyDescent="0.25">
      <c r="A7" t="s">
        <v>98</v>
      </c>
      <c r="B7" t="s">
        <v>99</v>
      </c>
      <c r="C7" t="s">
        <v>99</v>
      </c>
      <c r="D7">
        <f>VLOOKUP(C7,'postos vigentes'!A:C,3,FALSE)</f>
        <v>386</v>
      </c>
    </row>
    <row r="8" spans="1:4" x14ac:dyDescent="0.25">
      <c r="A8" t="s">
        <v>100</v>
      </c>
      <c r="B8" t="s">
        <v>101</v>
      </c>
      <c r="C8" t="s">
        <v>102</v>
      </c>
      <c r="D8">
        <f>VLOOKUP(C8,'postos vigentes'!A:C,3,FALSE)</f>
        <v>385</v>
      </c>
    </row>
    <row r="9" spans="1:4" x14ac:dyDescent="0.25">
      <c r="A9" t="s">
        <v>103</v>
      </c>
      <c r="B9" t="s">
        <v>103</v>
      </c>
      <c r="C9" t="s">
        <v>104</v>
      </c>
      <c r="D9">
        <f>VLOOKUP(C9,'postos vigentes'!A:C,3,FALSE)</f>
        <v>409</v>
      </c>
    </row>
    <row r="10" spans="1:4" x14ac:dyDescent="0.25">
      <c r="A10" t="s">
        <v>105</v>
      </c>
      <c r="B10" t="s">
        <v>105</v>
      </c>
      <c r="C10" t="s">
        <v>106</v>
      </c>
      <c r="D10">
        <f>VLOOKUP(C10,'postos vigentes'!A:C,3,FALSE)</f>
        <v>410</v>
      </c>
    </row>
    <row r="11" spans="1:4" x14ac:dyDescent="0.25">
      <c r="A11" t="s">
        <v>107</v>
      </c>
      <c r="B11" t="s">
        <v>107</v>
      </c>
      <c r="C11" t="s">
        <v>107</v>
      </c>
      <c r="D11">
        <f>VLOOKUP(C11,'postos vigentes'!A:C,3,FALSE)</f>
        <v>346</v>
      </c>
    </row>
    <row r="12" spans="1:4" x14ac:dyDescent="0.25">
      <c r="A12" t="s">
        <v>108</v>
      </c>
      <c r="B12" t="s">
        <v>108</v>
      </c>
      <c r="C12" t="s">
        <v>108</v>
      </c>
      <c r="D12">
        <f>VLOOKUP(C12,'postos vigentes'!A:C,3,FALSE)</f>
        <v>347</v>
      </c>
    </row>
    <row r="13" spans="1:4" x14ac:dyDescent="0.25">
      <c r="A13" t="s">
        <v>109</v>
      </c>
      <c r="B13" t="s">
        <v>109</v>
      </c>
      <c r="C13" t="s">
        <v>110</v>
      </c>
      <c r="D13">
        <f>VLOOKUP(C13,'postos vigentes'!A:C,3,FALSE)</f>
        <v>346</v>
      </c>
    </row>
    <row r="14" spans="1:4" x14ac:dyDescent="0.25">
      <c r="A14" t="s">
        <v>111</v>
      </c>
      <c r="B14" t="s">
        <v>111</v>
      </c>
      <c r="C14" t="s">
        <v>111</v>
      </c>
      <c r="D14">
        <f>VLOOKUP(C14,'postos vigentes'!A:C,3,FALSE)</f>
        <v>352</v>
      </c>
    </row>
    <row r="15" spans="1:4" x14ac:dyDescent="0.25">
      <c r="A15" t="s">
        <v>112</v>
      </c>
      <c r="B15" t="s">
        <v>112</v>
      </c>
      <c r="C15" t="s">
        <v>112</v>
      </c>
      <c r="D15">
        <f>VLOOKUP(C15,'postos vigentes'!A:C,3,FALSE)</f>
        <v>354</v>
      </c>
    </row>
    <row r="16" spans="1:4" x14ac:dyDescent="0.25">
      <c r="A16" t="s">
        <v>113</v>
      </c>
      <c r="B16" t="s">
        <v>113</v>
      </c>
      <c r="C16" t="s">
        <v>113</v>
      </c>
      <c r="D16">
        <f>VLOOKUP(C16,'postos vigentes'!A:C,3,FALSE)</f>
        <v>355</v>
      </c>
    </row>
    <row r="17" spans="1:4" x14ac:dyDescent="0.25">
      <c r="A17" t="s">
        <v>114</v>
      </c>
      <c r="B17" t="s">
        <v>114</v>
      </c>
      <c r="C17" t="s">
        <v>114</v>
      </c>
      <c r="D17">
        <f>VLOOKUP(C17,'postos vigentes'!A:C,3,FALSE)</f>
        <v>330</v>
      </c>
    </row>
    <row r="18" spans="1:4" x14ac:dyDescent="0.25">
      <c r="A18" t="s">
        <v>115</v>
      </c>
      <c r="B18" t="s">
        <v>115</v>
      </c>
      <c r="C18" t="s">
        <v>115</v>
      </c>
      <c r="D18">
        <f>VLOOKUP(C18,'postos vigentes'!A:C,3,FALSE)</f>
        <v>334</v>
      </c>
    </row>
    <row r="19" spans="1:4" x14ac:dyDescent="0.25">
      <c r="A19" t="s">
        <v>116</v>
      </c>
      <c r="B19" t="s">
        <v>116</v>
      </c>
      <c r="C19" t="s">
        <v>116</v>
      </c>
      <c r="D19">
        <f>VLOOKUP(C19,'postos vigentes'!A:C,3,FALSE)</f>
        <v>326</v>
      </c>
    </row>
    <row r="20" spans="1:4" x14ac:dyDescent="0.25">
      <c r="A20" t="s">
        <v>117</v>
      </c>
      <c r="B20" t="s">
        <v>117</v>
      </c>
      <c r="C20" t="s">
        <v>117</v>
      </c>
      <c r="D20">
        <f>VLOOKUP(C20,'postos vigentes'!A:C,3,FALSE)</f>
        <v>327</v>
      </c>
    </row>
    <row r="21" spans="1:4" x14ac:dyDescent="0.25">
      <c r="A21" t="s">
        <v>118</v>
      </c>
      <c r="B21" t="s">
        <v>118</v>
      </c>
      <c r="C21" t="s">
        <v>118</v>
      </c>
      <c r="D21">
        <f>VLOOKUP(C21,'postos vigentes'!A:C,3,FALSE)</f>
        <v>338</v>
      </c>
    </row>
    <row r="22" spans="1:4" x14ac:dyDescent="0.25">
      <c r="A22" t="s">
        <v>119</v>
      </c>
      <c r="B22" t="s">
        <v>119</v>
      </c>
      <c r="C22" t="s">
        <v>120</v>
      </c>
      <c r="D22">
        <f>VLOOKUP(C22,'postos vigentes'!A:C,3,FALSE)</f>
        <v>225</v>
      </c>
    </row>
    <row r="23" spans="1:4" x14ac:dyDescent="0.25">
      <c r="A23" t="s">
        <v>121</v>
      </c>
      <c r="B23" t="s">
        <v>121</v>
      </c>
      <c r="C23" t="s">
        <v>122</v>
      </c>
      <c r="D23">
        <f>VLOOKUP(C23,'postos vigentes'!A:C,3,FALSE)</f>
        <v>270</v>
      </c>
    </row>
    <row r="24" spans="1:4" x14ac:dyDescent="0.25">
      <c r="A24" t="s">
        <v>123</v>
      </c>
      <c r="B24" t="s">
        <v>123</v>
      </c>
      <c r="C24" t="s">
        <v>123</v>
      </c>
      <c r="D24">
        <f>VLOOKUP(C24,'postos vigentes'!A:C,3,FALSE)</f>
        <v>17</v>
      </c>
    </row>
    <row r="25" spans="1:4" x14ac:dyDescent="0.25">
      <c r="A25" t="s">
        <v>124</v>
      </c>
      <c r="B25" t="s">
        <v>124</v>
      </c>
      <c r="C25" t="s">
        <v>125</v>
      </c>
      <c r="D25">
        <f>VLOOKUP(C25,'postos vigentes'!A:C,3,FALSE)</f>
        <v>16</v>
      </c>
    </row>
    <row r="26" spans="1:4" x14ac:dyDescent="0.25">
      <c r="A26" t="s">
        <v>126</v>
      </c>
      <c r="B26" t="s">
        <v>126</v>
      </c>
      <c r="C26" t="s">
        <v>127</v>
      </c>
      <c r="D26">
        <f>VLOOKUP(C26,'postos vigentes'!A:C,3,FALSE)</f>
        <v>22</v>
      </c>
    </row>
    <row r="27" spans="1:4" x14ac:dyDescent="0.25">
      <c r="A27" t="s">
        <v>128</v>
      </c>
      <c r="B27" t="s">
        <v>128</v>
      </c>
      <c r="C27" t="s">
        <v>129</v>
      </c>
      <c r="D27">
        <f>VLOOKUP(C27,'postos vigentes'!A:C,3,FALSE)</f>
        <v>24</v>
      </c>
    </row>
    <row r="28" spans="1:4" x14ac:dyDescent="0.25">
      <c r="A28" t="s">
        <v>130</v>
      </c>
      <c r="B28" t="s">
        <v>130</v>
      </c>
      <c r="C28" t="s">
        <v>130</v>
      </c>
      <c r="D28">
        <f>VLOOKUP(C28,'postos vigentes'!A:C,3,FALSE)</f>
        <v>374</v>
      </c>
    </row>
    <row r="29" spans="1:4" x14ac:dyDescent="0.25">
      <c r="A29" t="s">
        <v>131</v>
      </c>
      <c r="B29" t="s">
        <v>131</v>
      </c>
      <c r="C29" t="s">
        <v>131</v>
      </c>
      <c r="D29">
        <f>VLOOKUP(C29,'postos vigentes'!A:C,3,FALSE)</f>
        <v>370</v>
      </c>
    </row>
    <row r="30" spans="1:4" x14ac:dyDescent="0.25">
      <c r="A30" t="s">
        <v>132</v>
      </c>
      <c r="B30" t="s">
        <v>132</v>
      </c>
      <c r="C30" t="s">
        <v>132</v>
      </c>
      <c r="D30">
        <f>VLOOKUP(C30,'postos vigentes'!A:C,3,FALSE)</f>
        <v>366</v>
      </c>
    </row>
    <row r="31" spans="1:4" x14ac:dyDescent="0.25">
      <c r="A31" t="s">
        <v>133</v>
      </c>
      <c r="B31" t="s">
        <v>133</v>
      </c>
      <c r="C31" t="s">
        <v>133</v>
      </c>
      <c r="D31">
        <f>VLOOKUP(C31,'postos vigentes'!A:C,3,FALSE)</f>
        <v>360</v>
      </c>
    </row>
    <row r="32" spans="1:4" x14ac:dyDescent="0.25">
      <c r="A32" t="s">
        <v>134</v>
      </c>
      <c r="B32" t="s">
        <v>134</v>
      </c>
      <c r="C32" t="s">
        <v>134</v>
      </c>
      <c r="D32">
        <f>VLOOKUP(C32,'postos vigentes'!A:C,3,FALSE)</f>
        <v>362</v>
      </c>
    </row>
    <row r="33" spans="1:4" x14ac:dyDescent="0.25">
      <c r="A33" t="s">
        <v>135</v>
      </c>
      <c r="B33" t="s">
        <v>135</v>
      </c>
      <c r="C33" t="s">
        <v>135</v>
      </c>
      <c r="D33">
        <f>VLOOKUP(C33,'postos vigentes'!A:C,3,FALSE)</f>
        <v>363</v>
      </c>
    </row>
    <row r="34" spans="1:4" x14ac:dyDescent="0.25">
      <c r="A34" t="s">
        <v>136</v>
      </c>
      <c r="B34" t="s">
        <v>136</v>
      </c>
      <c r="C34" t="s">
        <v>137</v>
      </c>
      <c r="D34">
        <f>VLOOKUP(C34,'postos vigentes'!A:C,3,FALSE)</f>
        <v>416</v>
      </c>
    </row>
    <row r="35" spans="1:4" x14ac:dyDescent="0.25">
      <c r="A35" t="s">
        <v>138</v>
      </c>
      <c r="B35" t="s">
        <v>138</v>
      </c>
      <c r="C35" t="s">
        <v>138</v>
      </c>
      <c r="D35">
        <f>VLOOKUP(C35,'postos vigentes'!A:C,3,FALSE)</f>
        <v>224</v>
      </c>
    </row>
    <row r="36" spans="1:4" x14ac:dyDescent="0.25">
      <c r="A36" t="s">
        <v>139</v>
      </c>
      <c r="B36" t="s">
        <v>139</v>
      </c>
      <c r="C36" t="s">
        <v>140</v>
      </c>
      <c r="D36">
        <f>VLOOKUP(C36,'postos vigentes'!A:C,3,FALSE)</f>
        <v>221</v>
      </c>
    </row>
    <row r="37" spans="1:4" x14ac:dyDescent="0.25">
      <c r="A37" t="s">
        <v>141</v>
      </c>
      <c r="B37" t="s">
        <v>141</v>
      </c>
      <c r="C37" t="s">
        <v>142</v>
      </c>
      <c r="D37">
        <f>VLOOKUP(C37,'postos vigentes'!A:C,3,FALSE)</f>
        <v>220</v>
      </c>
    </row>
    <row r="38" spans="1:4" x14ac:dyDescent="0.25">
      <c r="A38" t="s">
        <v>143</v>
      </c>
      <c r="B38" t="s">
        <v>143</v>
      </c>
      <c r="C38" t="s">
        <v>143</v>
      </c>
      <c r="D38">
        <f>VLOOKUP(C38,'postos vigentes'!A:C,3,FALSE)</f>
        <v>358</v>
      </c>
    </row>
    <row r="39" spans="1:4" x14ac:dyDescent="0.25">
      <c r="A39" t="s">
        <v>144</v>
      </c>
      <c r="B39" t="s">
        <v>144</v>
      </c>
      <c r="C39" t="s">
        <v>144</v>
      </c>
      <c r="D39">
        <f>VLOOKUP(C39,'postos vigentes'!A:C,3,FALSE)</f>
        <v>359</v>
      </c>
    </row>
    <row r="40" spans="1:4" x14ac:dyDescent="0.25">
      <c r="A40" t="s">
        <v>145</v>
      </c>
      <c r="B40" t="s">
        <v>145</v>
      </c>
      <c r="C40" t="s">
        <v>146</v>
      </c>
      <c r="D40">
        <f>VLOOKUP(C40,'postos vigentes'!A:C,3,FALSE)</f>
        <v>401</v>
      </c>
    </row>
    <row r="41" spans="1:4" x14ac:dyDescent="0.25">
      <c r="A41" t="s">
        <v>147</v>
      </c>
      <c r="B41" t="s">
        <v>147</v>
      </c>
      <c r="C41" t="s">
        <v>148</v>
      </c>
      <c r="D41">
        <f>VLOOKUP(C41,'postos vigentes'!A:C,3,FALSE)</f>
        <v>144</v>
      </c>
    </row>
    <row r="42" spans="1:4" x14ac:dyDescent="0.25">
      <c r="A42" t="s">
        <v>149</v>
      </c>
      <c r="B42" t="s">
        <v>149</v>
      </c>
      <c r="C42" t="s">
        <v>150</v>
      </c>
      <c r="D42">
        <f>VLOOKUP(C42,'postos vigentes'!A:C,3,FALSE)</f>
        <v>408</v>
      </c>
    </row>
    <row r="43" spans="1:4" x14ac:dyDescent="0.25">
      <c r="A43" t="s">
        <v>151</v>
      </c>
      <c r="B43" t="s">
        <v>151</v>
      </c>
      <c r="C43" t="s">
        <v>151</v>
      </c>
      <c r="D43">
        <f>VLOOKUP(C43,'postos vigentes'!A:C,3,FALSE)</f>
        <v>279</v>
      </c>
    </row>
    <row r="44" spans="1:4" x14ac:dyDescent="0.25">
      <c r="A44" t="s">
        <v>152</v>
      </c>
      <c r="B44" t="s">
        <v>152</v>
      </c>
      <c r="C44" t="s">
        <v>152</v>
      </c>
      <c r="D44">
        <f>VLOOKUP(C44,'postos vigentes'!A:C,3,FALSE)</f>
        <v>280</v>
      </c>
    </row>
    <row r="45" spans="1:4" x14ac:dyDescent="0.25">
      <c r="A45" t="s">
        <v>153</v>
      </c>
      <c r="B45" t="s">
        <v>153</v>
      </c>
      <c r="C45" t="s">
        <v>154</v>
      </c>
      <c r="D45">
        <f>VLOOKUP(C45,'postos vigentes'!A:C,3,FALSE)</f>
        <v>275</v>
      </c>
    </row>
    <row r="46" spans="1:4" x14ac:dyDescent="0.25">
      <c r="A46" t="s">
        <v>155</v>
      </c>
      <c r="B46" t="s">
        <v>155</v>
      </c>
      <c r="C46" t="s">
        <v>156</v>
      </c>
      <c r="D46">
        <f>VLOOKUP(C46,'postos vigentes'!A:C,3,FALSE)</f>
        <v>274</v>
      </c>
    </row>
    <row r="47" spans="1:4" x14ac:dyDescent="0.25">
      <c r="A47" t="s">
        <v>157</v>
      </c>
      <c r="B47" t="s">
        <v>157</v>
      </c>
      <c r="C47" t="s">
        <v>158</v>
      </c>
      <c r="D47">
        <f>VLOOKUP(C47,'postos vigentes'!A:C,3,FALSE)</f>
        <v>272</v>
      </c>
    </row>
    <row r="48" spans="1:4" x14ac:dyDescent="0.25">
      <c r="A48" t="s">
        <v>159</v>
      </c>
      <c r="B48" t="s">
        <v>159</v>
      </c>
      <c r="C48" t="s">
        <v>160</v>
      </c>
      <c r="D48">
        <f>VLOOKUP(C48,'postos vigentes'!A:C,3,FALSE)</f>
        <v>271</v>
      </c>
    </row>
    <row r="49" spans="1:4" x14ac:dyDescent="0.25">
      <c r="A49" t="s">
        <v>161</v>
      </c>
      <c r="B49" t="s">
        <v>161</v>
      </c>
      <c r="C49" t="s">
        <v>161</v>
      </c>
      <c r="D49">
        <f>VLOOKUP(C49,'postos vigentes'!A:C,3,FALSE)</f>
        <v>239</v>
      </c>
    </row>
    <row r="50" spans="1:4" x14ac:dyDescent="0.25">
      <c r="A50" t="s">
        <v>162</v>
      </c>
      <c r="B50" t="s">
        <v>162</v>
      </c>
      <c r="C50" t="s">
        <v>162</v>
      </c>
      <c r="D50">
        <f>VLOOKUP(C50,'postos vigentes'!A:C,3,FALSE)</f>
        <v>240</v>
      </c>
    </row>
    <row r="51" spans="1:4" x14ac:dyDescent="0.25">
      <c r="A51" t="s">
        <v>163</v>
      </c>
      <c r="B51" t="s">
        <v>163</v>
      </c>
      <c r="C51" t="s">
        <v>164</v>
      </c>
      <c r="D51">
        <f>VLOOKUP(C51,'postos vigentes'!A:C,3,FALSE)</f>
        <v>238</v>
      </c>
    </row>
    <row r="52" spans="1:4" x14ac:dyDescent="0.25">
      <c r="A52" t="s">
        <v>165</v>
      </c>
      <c r="B52" t="s">
        <v>165</v>
      </c>
      <c r="C52" t="s">
        <v>166</v>
      </c>
      <c r="D52">
        <f>VLOOKUP(C52,'postos vigentes'!A:C,3,FALSE)</f>
        <v>237</v>
      </c>
    </row>
    <row r="53" spans="1:4" x14ac:dyDescent="0.25">
      <c r="A53" t="s">
        <v>167</v>
      </c>
      <c r="B53" t="s">
        <v>167</v>
      </c>
      <c r="C53" t="s">
        <v>168</v>
      </c>
      <c r="D53">
        <f>VLOOKUP(C53,'postos vigentes'!A:C,3,FALSE)</f>
        <v>241</v>
      </c>
    </row>
    <row r="54" spans="1:4" x14ac:dyDescent="0.25">
      <c r="A54" t="s">
        <v>169</v>
      </c>
      <c r="B54" t="s">
        <v>169</v>
      </c>
      <c r="C54" t="s">
        <v>169</v>
      </c>
      <c r="D54">
        <f>VLOOKUP(C54,'postos vigentes'!A:C,3,FALSE)</f>
        <v>134</v>
      </c>
    </row>
    <row r="55" spans="1:4" x14ac:dyDescent="0.25">
      <c r="A55" t="s">
        <v>170</v>
      </c>
      <c r="B55" t="s">
        <v>170</v>
      </c>
      <c r="C55" t="s">
        <v>171</v>
      </c>
      <c r="D55">
        <f>VLOOKUP(C55,'postos vigentes'!A:C,3,FALSE)</f>
        <v>136</v>
      </c>
    </row>
    <row r="56" spans="1:4" x14ac:dyDescent="0.25">
      <c r="A56" t="s">
        <v>172</v>
      </c>
      <c r="B56" t="s">
        <v>172</v>
      </c>
      <c r="C56" t="s">
        <v>173</v>
      </c>
      <c r="D56">
        <f>VLOOKUP(C56,'postos vigentes'!A:C,3,FALSE)</f>
        <v>133</v>
      </c>
    </row>
    <row r="57" spans="1:4" x14ac:dyDescent="0.25">
      <c r="A57" t="s">
        <v>174</v>
      </c>
      <c r="B57" t="s">
        <v>174</v>
      </c>
      <c r="C57" t="s">
        <v>175</v>
      </c>
      <c r="D57">
        <f>VLOOKUP(C57,'postos vigentes'!A:C,3,FALSE)</f>
        <v>132</v>
      </c>
    </row>
    <row r="58" spans="1:4" x14ac:dyDescent="0.25">
      <c r="A58" t="s">
        <v>176</v>
      </c>
      <c r="B58" t="s">
        <v>176</v>
      </c>
      <c r="C58" t="s">
        <v>177</v>
      </c>
      <c r="D58">
        <f>VLOOKUP(C58,'postos vigentes'!A:C,3,FALSE)</f>
        <v>138</v>
      </c>
    </row>
    <row r="59" spans="1:4" x14ac:dyDescent="0.25">
      <c r="A59" t="s">
        <v>178</v>
      </c>
      <c r="B59" t="s">
        <v>178</v>
      </c>
      <c r="C59" t="s">
        <v>179</v>
      </c>
      <c r="D59">
        <f>VLOOKUP(C59,'postos vigentes'!A:C,3,FALSE)</f>
        <v>137</v>
      </c>
    </row>
    <row r="60" spans="1:4" x14ac:dyDescent="0.25">
      <c r="A60" t="s">
        <v>180</v>
      </c>
      <c r="B60" t="s">
        <v>180</v>
      </c>
      <c r="C60" t="s">
        <v>180</v>
      </c>
      <c r="D60">
        <f>VLOOKUP(C60,'postos vigentes'!A:C,3,FALSE)</f>
        <v>413</v>
      </c>
    </row>
    <row r="61" spans="1:4" x14ac:dyDescent="0.25">
      <c r="A61" t="s">
        <v>181</v>
      </c>
      <c r="B61" t="s">
        <v>181</v>
      </c>
      <c r="C61" t="s">
        <v>181</v>
      </c>
      <c r="D61">
        <f>VLOOKUP(C61,'postos vigentes'!A:C,3,FALSE)</f>
        <v>414</v>
      </c>
    </row>
    <row r="62" spans="1:4" x14ac:dyDescent="0.25">
      <c r="A62" t="s">
        <v>182</v>
      </c>
      <c r="B62" t="s">
        <v>182</v>
      </c>
      <c r="C62" t="s">
        <v>182</v>
      </c>
      <c r="D62">
        <f>VLOOKUP(C62,'postos vigentes'!A:C,3,FALSE)</f>
        <v>192</v>
      </c>
    </row>
    <row r="63" spans="1:4" x14ac:dyDescent="0.25">
      <c r="A63" t="s">
        <v>183</v>
      </c>
      <c r="B63" t="s">
        <v>183</v>
      </c>
      <c r="C63" t="s">
        <v>183</v>
      </c>
      <c r="D63">
        <f>VLOOKUP(C63,'postos vigentes'!A:C,3,FALSE)</f>
        <v>193</v>
      </c>
    </row>
    <row r="64" spans="1:4" x14ac:dyDescent="0.25">
      <c r="A64" t="s">
        <v>184</v>
      </c>
      <c r="B64" t="s">
        <v>184</v>
      </c>
      <c r="C64" t="s">
        <v>185</v>
      </c>
      <c r="D64">
        <f>VLOOKUP(C64,'postos vigentes'!A:C,3,FALSE)</f>
        <v>191</v>
      </c>
    </row>
    <row r="65" spans="1:4" x14ac:dyDescent="0.25">
      <c r="A65" t="s">
        <v>186</v>
      </c>
      <c r="B65" t="s">
        <v>186</v>
      </c>
      <c r="C65" t="s">
        <v>187</v>
      </c>
      <c r="D65">
        <f>VLOOKUP(C65,'postos vigentes'!A:C,3,FALSE)</f>
        <v>189</v>
      </c>
    </row>
    <row r="66" spans="1:4" x14ac:dyDescent="0.25">
      <c r="A66" t="s">
        <v>188</v>
      </c>
      <c r="B66" t="s">
        <v>188</v>
      </c>
      <c r="C66" t="s">
        <v>189</v>
      </c>
      <c r="D66">
        <f>VLOOKUP(C66,'postos vigentes'!A:C,3,FALSE)</f>
        <v>188</v>
      </c>
    </row>
    <row r="67" spans="1:4" x14ac:dyDescent="0.25">
      <c r="A67" t="s">
        <v>190</v>
      </c>
      <c r="B67" t="s">
        <v>190</v>
      </c>
      <c r="C67" t="s">
        <v>191</v>
      </c>
      <c r="D67">
        <f>VLOOKUP(C67,'postos vigentes'!A:C,3,FALSE)</f>
        <v>376</v>
      </c>
    </row>
    <row r="68" spans="1:4" x14ac:dyDescent="0.25">
      <c r="A68" t="s">
        <v>192</v>
      </c>
      <c r="B68" t="s">
        <v>192</v>
      </c>
      <c r="C68" t="s">
        <v>192</v>
      </c>
      <c r="D68">
        <f>VLOOKUP(C68,'postos vigentes'!A:C,3,FALSE)</f>
        <v>202</v>
      </c>
    </row>
    <row r="69" spans="1:4" x14ac:dyDescent="0.25">
      <c r="A69" t="s">
        <v>193</v>
      </c>
      <c r="B69" t="s">
        <v>193</v>
      </c>
      <c r="C69" t="s">
        <v>193</v>
      </c>
      <c r="D69">
        <f>VLOOKUP(C69,'postos vigentes'!A:C,3,FALSE)</f>
        <v>203</v>
      </c>
    </row>
    <row r="70" spans="1:4" x14ac:dyDescent="0.25">
      <c r="A70" t="s">
        <v>194</v>
      </c>
      <c r="B70" t="s">
        <v>194</v>
      </c>
      <c r="C70" t="s">
        <v>195</v>
      </c>
      <c r="D70">
        <f>VLOOKUP(C70,'postos vigentes'!A:C,3,FALSE)</f>
        <v>201</v>
      </c>
    </row>
    <row r="71" spans="1:4" x14ac:dyDescent="0.25">
      <c r="A71" t="s">
        <v>196</v>
      </c>
      <c r="B71" t="s">
        <v>196</v>
      </c>
      <c r="C71" t="s">
        <v>197</v>
      </c>
      <c r="D71">
        <f>VLOOKUP(C71,'postos vigentes'!A:C,3,FALSE)</f>
        <v>82</v>
      </c>
    </row>
    <row r="72" spans="1:4" x14ac:dyDescent="0.25">
      <c r="A72" t="s">
        <v>198</v>
      </c>
      <c r="B72" t="s">
        <v>198</v>
      </c>
      <c r="C72" t="s">
        <v>199</v>
      </c>
      <c r="D72">
        <f>VLOOKUP(C72,'postos vigentes'!A:C,3,FALSE)</f>
        <v>81</v>
      </c>
    </row>
    <row r="73" spans="1:4" x14ac:dyDescent="0.25">
      <c r="A73" t="s">
        <v>200</v>
      </c>
      <c r="B73" t="s">
        <v>200</v>
      </c>
      <c r="C73" t="s">
        <v>201</v>
      </c>
      <c r="D73">
        <f>VLOOKUP(C73,'postos vigentes'!A:C,3,FALSE)</f>
        <v>83</v>
      </c>
    </row>
    <row r="74" spans="1:4" x14ac:dyDescent="0.25">
      <c r="A74" t="s">
        <v>202</v>
      </c>
      <c r="B74" t="s">
        <v>202</v>
      </c>
      <c r="C74" t="s">
        <v>203</v>
      </c>
      <c r="D74">
        <f>VLOOKUP(C74,'postos vigentes'!A:C,3,FALSE)</f>
        <v>85</v>
      </c>
    </row>
    <row r="75" spans="1:4" x14ac:dyDescent="0.25">
      <c r="A75" t="s">
        <v>204</v>
      </c>
      <c r="B75" t="s">
        <v>204</v>
      </c>
      <c r="C75" t="s">
        <v>205</v>
      </c>
      <c r="D75">
        <f>VLOOKUP(C75,'postos vigentes'!A:C,3,FALSE)</f>
        <v>122</v>
      </c>
    </row>
    <row r="76" spans="1:4" x14ac:dyDescent="0.25">
      <c r="A76" t="s">
        <v>206</v>
      </c>
      <c r="B76" t="s">
        <v>206</v>
      </c>
      <c r="C76" t="s">
        <v>207</v>
      </c>
      <c r="D76">
        <f>VLOOKUP(C76,'postos vigentes'!A:C,3,FALSE)</f>
        <v>120</v>
      </c>
    </row>
    <row r="77" spans="1:4" x14ac:dyDescent="0.25">
      <c r="A77" t="s">
        <v>208</v>
      </c>
      <c r="B77" t="s">
        <v>208</v>
      </c>
      <c r="C77" t="s">
        <v>209</v>
      </c>
      <c r="D77">
        <f>VLOOKUP(C77,'postos vigentes'!A:C,3,FALSE)</f>
        <v>119</v>
      </c>
    </row>
    <row r="78" spans="1:4" x14ac:dyDescent="0.25">
      <c r="A78" t="s">
        <v>210</v>
      </c>
      <c r="B78" t="s">
        <v>210</v>
      </c>
      <c r="C78" t="s">
        <v>211</v>
      </c>
      <c r="D78">
        <f>VLOOKUP(C78,'postos vigentes'!A:C,3,FALSE)</f>
        <v>185</v>
      </c>
    </row>
    <row r="79" spans="1:4" x14ac:dyDescent="0.25">
      <c r="A79" t="s">
        <v>212</v>
      </c>
      <c r="B79" t="s">
        <v>212</v>
      </c>
      <c r="C79" t="s">
        <v>212</v>
      </c>
      <c r="D79">
        <f>VLOOKUP(C79,'postos vigentes'!A:C,3,FALSE)</f>
        <v>199</v>
      </c>
    </row>
    <row r="80" spans="1:4" x14ac:dyDescent="0.25">
      <c r="A80" t="s">
        <v>213</v>
      </c>
      <c r="B80" t="s">
        <v>213</v>
      </c>
      <c r="C80" t="s">
        <v>214</v>
      </c>
      <c r="D80">
        <f>VLOOKUP(C80,'postos vigentes'!A:C,3,FALSE)</f>
        <v>196</v>
      </c>
    </row>
    <row r="81" spans="1:4" x14ac:dyDescent="0.25">
      <c r="A81" t="s">
        <v>215</v>
      </c>
      <c r="B81" t="s">
        <v>215</v>
      </c>
      <c r="C81" t="s">
        <v>216</v>
      </c>
      <c r="D81">
        <f>VLOOKUP(C81,'postos vigentes'!A:C,3,FALSE)</f>
        <v>195</v>
      </c>
    </row>
    <row r="82" spans="1:4" x14ac:dyDescent="0.25">
      <c r="A82" t="s">
        <v>217</v>
      </c>
      <c r="B82" t="s">
        <v>217</v>
      </c>
      <c r="C82" t="s">
        <v>217</v>
      </c>
      <c r="D82">
        <f>VLOOKUP(C82,'postos vigentes'!A:C,3,FALSE)</f>
        <v>406</v>
      </c>
    </row>
    <row r="83" spans="1:4" x14ac:dyDescent="0.25">
      <c r="A83" t="s">
        <v>218</v>
      </c>
      <c r="B83" t="s">
        <v>218</v>
      </c>
      <c r="C83" t="s">
        <v>219</v>
      </c>
      <c r="D83">
        <f>VLOOKUP(C83,'postos vigentes'!A:C,3,FALSE)</f>
        <v>234</v>
      </c>
    </row>
    <row r="84" spans="1:4" x14ac:dyDescent="0.25">
      <c r="A84" t="s">
        <v>220</v>
      </c>
      <c r="B84" t="s">
        <v>220</v>
      </c>
      <c r="C84" t="s">
        <v>221</v>
      </c>
      <c r="D84">
        <f>VLOOKUP(C84,'postos vigentes'!A:C,3,FALSE)</f>
        <v>233</v>
      </c>
    </row>
    <row r="85" spans="1:4" x14ac:dyDescent="0.25">
      <c r="A85" t="s">
        <v>222</v>
      </c>
      <c r="B85" t="s">
        <v>222</v>
      </c>
      <c r="C85" t="s">
        <v>222</v>
      </c>
      <c r="D85">
        <f>VLOOKUP(C85,'postos vigentes'!A:C,3,FALSE)</f>
        <v>313</v>
      </c>
    </row>
    <row r="86" spans="1:4" x14ac:dyDescent="0.25">
      <c r="A86" t="s">
        <v>223</v>
      </c>
      <c r="B86" t="s">
        <v>223</v>
      </c>
      <c r="C86" t="s">
        <v>223</v>
      </c>
      <c r="D86">
        <f>VLOOKUP(C86,'postos vigentes'!A:C,3,FALSE)</f>
        <v>314</v>
      </c>
    </row>
    <row r="87" spans="1:4" x14ac:dyDescent="0.25">
      <c r="A87" t="s">
        <v>224</v>
      </c>
      <c r="B87" t="s">
        <v>224</v>
      </c>
      <c r="C87" t="s">
        <v>224</v>
      </c>
      <c r="D87">
        <f>VLOOKUP(C87,'postos vigentes'!A:C,3,FALSE)</f>
        <v>315</v>
      </c>
    </row>
    <row r="88" spans="1:4" x14ac:dyDescent="0.25">
      <c r="A88" t="s">
        <v>225</v>
      </c>
      <c r="B88" t="s">
        <v>225</v>
      </c>
      <c r="C88" t="s">
        <v>226</v>
      </c>
      <c r="D88">
        <f>VLOOKUP(C88,'postos vigentes'!A:C,3,FALSE)</f>
        <v>232</v>
      </c>
    </row>
    <row r="89" spans="1:4" x14ac:dyDescent="0.25">
      <c r="A89" t="s">
        <v>227</v>
      </c>
      <c r="B89" t="s">
        <v>227</v>
      </c>
      <c r="C89" t="s">
        <v>228</v>
      </c>
      <c r="D89">
        <f>VLOOKUP(C89,'postos vigentes'!A:C,3,FALSE)</f>
        <v>150</v>
      </c>
    </row>
    <row r="90" spans="1:4" s="25" customFormat="1" x14ac:dyDescent="0.25">
      <c r="A90" s="25" t="s">
        <v>229</v>
      </c>
      <c r="B90" s="25" t="s">
        <v>229</v>
      </c>
      <c r="C90" s="25" t="s">
        <v>230</v>
      </c>
      <c r="D90" s="25">
        <f>VLOOKUP(C90,'postos vigentes'!A:C,3,FALSE)</f>
        <v>1432</v>
      </c>
    </row>
    <row r="91" spans="1:4" s="25" customFormat="1" x14ac:dyDescent="0.25">
      <c r="A91" s="25" t="s">
        <v>231</v>
      </c>
      <c r="B91" s="25" t="s">
        <v>231</v>
      </c>
      <c r="C91" s="25" t="s">
        <v>232</v>
      </c>
      <c r="D91" s="25">
        <f>VLOOKUP(C91,'postos vigentes'!A:C,3,FALSE)</f>
        <v>1433</v>
      </c>
    </row>
    <row r="92" spans="1:4" x14ac:dyDescent="0.25">
      <c r="A92" t="s">
        <v>233</v>
      </c>
      <c r="B92" t="s">
        <v>233</v>
      </c>
      <c r="C92" t="s">
        <v>234</v>
      </c>
      <c r="D92">
        <f>VLOOKUP(C92,'postos vigentes'!A:C,3,FALSE)</f>
        <v>93</v>
      </c>
    </row>
    <row r="93" spans="1:4" x14ac:dyDescent="0.25">
      <c r="A93" t="s">
        <v>235</v>
      </c>
      <c r="B93" t="s">
        <v>235</v>
      </c>
      <c r="C93" t="s">
        <v>235</v>
      </c>
      <c r="D93">
        <f>VLOOKUP(C93,'postos vigentes'!A:C,3,FALSE)</f>
        <v>106</v>
      </c>
    </row>
    <row r="94" spans="1:4" x14ac:dyDescent="0.25">
      <c r="A94" t="s">
        <v>236</v>
      </c>
      <c r="B94" t="s">
        <v>236</v>
      </c>
      <c r="C94" t="s">
        <v>236</v>
      </c>
      <c r="D94">
        <f>VLOOKUP(C94,'postos vigentes'!A:C,3,FALSE)</f>
        <v>107</v>
      </c>
    </row>
    <row r="95" spans="1:4" x14ac:dyDescent="0.25">
      <c r="A95" t="s">
        <v>237</v>
      </c>
      <c r="B95" t="s">
        <v>237</v>
      </c>
      <c r="C95" t="s">
        <v>237</v>
      </c>
      <c r="D95">
        <f>VLOOKUP(C95,'postos vigentes'!A:C,3,FALSE)</f>
        <v>105</v>
      </c>
    </row>
    <row r="96" spans="1:4" x14ac:dyDescent="0.25">
      <c r="A96" t="s">
        <v>238</v>
      </c>
      <c r="B96" t="s">
        <v>238</v>
      </c>
      <c r="C96" t="s">
        <v>238</v>
      </c>
      <c r="D96">
        <f>VLOOKUP(C96,'postos vigentes'!A:C,3,FALSE)</f>
        <v>100</v>
      </c>
    </row>
    <row r="97" spans="1:4" x14ac:dyDescent="0.25">
      <c r="A97" t="s">
        <v>239</v>
      </c>
      <c r="B97" t="s">
        <v>239</v>
      </c>
      <c r="C97" t="s">
        <v>239</v>
      </c>
      <c r="D97">
        <f>VLOOKUP(C97,'postos vigentes'!A:C,3,FALSE)</f>
        <v>101</v>
      </c>
    </row>
    <row r="98" spans="1:4" x14ac:dyDescent="0.25">
      <c r="A98" t="s">
        <v>240</v>
      </c>
      <c r="B98" t="s">
        <v>240</v>
      </c>
      <c r="C98" t="s">
        <v>240</v>
      </c>
      <c r="D98">
        <f>VLOOKUP(C98,'postos vigentes'!A:C,3,FALSE)</f>
        <v>98</v>
      </c>
    </row>
    <row r="99" spans="1:4" x14ac:dyDescent="0.25">
      <c r="A99" t="s">
        <v>241</v>
      </c>
      <c r="B99" t="s">
        <v>241</v>
      </c>
      <c r="C99" t="s">
        <v>242</v>
      </c>
      <c r="D99">
        <f>VLOOKUP(C99,'postos vigentes'!A:C,3,FALSE)</f>
        <v>104</v>
      </c>
    </row>
    <row r="100" spans="1:4" x14ac:dyDescent="0.25">
      <c r="A100" t="s">
        <v>243</v>
      </c>
      <c r="B100" t="s">
        <v>243</v>
      </c>
      <c r="C100" t="s">
        <v>243</v>
      </c>
      <c r="D100">
        <f>VLOOKUP(C100,'postos vigentes'!A:C,3,FALSE)</f>
        <v>108</v>
      </c>
    </row>
    <row r="101" spans="1:4" x14ac:dyDescent="0.25">
      <c r="A101" t="s">
        <v>244</v>
      </c>
      <c r="B101" t="s">
        <v>244</v>
      </c>
      <c r="C101" t="s">
        <v>244</v>
      </c>
      <c r="D101">
        <f>VLOOKUP(C101,'postos vigentes'!A:C,3,FALSE)</f>
        <v>96</v>
      </c>
    </row>
    <row r="102" spans="1:4" x14ac:dyDescent="0.25">
      <c r="A102" t="s">
        <v>245</v>
      </c>
      <c r="B102" t="s">
        <v>245</v>
      </c>
      <c r="C102" t="s">
        <v>245</v>
      </c>
      <c r="D102">
        <f>VLOOKUP(C102,'postos vigentes'!A:C,3,FALSE)</f>
        <v>97</v>
      </c>
    </row>
    <row r="103" spans="1:4" x14ac:dyDescent="0.25">
      <c r="A103" t="s">
        <v>246</v>
      </c>
      <c r="B103" t="s">
        <v>246</v>
      </c>
      <c r="C103" t="s">
        <v>246</v>
      </c>
      <c r="D103">
        <f>VLOOKUP(C103,'postos vigentes'!A:C,3,FALSE)</f>
        <v>94</v>
      </c>
    </row>
    <row r="104" spans="1:4" s="25" customFormat="1" x14ac:dyDescent="0.25">
      <c r="A104" s="25" t="s">
        <v>247</v>
      </c>
      <c r="B104" s="25" t="s">
        <v>247</v>
      </c>
      <c r="C104" s="25" t="s">
        <v>247</v>
      </c>
      <c r="D104" s="25">
        <f>VLOOKUP(C104,'postos vigentes'!A:C,3,FALSE)</f>
        <v>1430</v>
      </c>
    </row>
    <row r="105" spans="1:4" x14ac:dyDescent="0.25">
      <c r="A105" t="s">
        <v>248</v>
      </c>
      <c r="B105" t="s">
        <v>248</v>
      </c>
      <c r="C105" t="s">
        <v>248</v>
      </c>
      <c r="D105">
        <f>VLOOKUP(C105,'postos vigentes'!A:C,3,FALSE)</f>
        <v>318</v>
      </c>
    </row>
    <row r="106" spans="1:4" x14ac:dyDescent="0.25">
      <c r="A106" t="s">
        <v>249</v>
      </c>
      <c r="B106" t="s">
        <v>249</v>
      </c>
      <c r="C106" t="s">
        <v>250</v>
      </c>
      <c r="D106">
        <f>VLOOKUP(C106,'postos vigentes'!A:C,3,FALSE)</f>
        <v>116</v>
      </c>
    </row>
    <row r="107" spans="1:4" s="25" customFormat="1" x14ac:dyDescent="0.25">
      <c r="A107" s="25" t="s">
        <v>251</v>
      </c>
      <c r="B107" s="25" t="s">
        <v>251</v>
      </c>
      <c r="C107" s="25" t="s">
        <v>252</v>
      </c>
      <c r="D107" s="25">
        <f>VLOOKUP(C107,'postos vigentes'!A:C,3,FALSE)</f>
        <v>1431</v>
      </c>
    </row>
    <row r="108" spans="1:4" x14ac:dyDescent="0.25">
      <c r="A108" t="s">
        <v>253</v>
      </c>
      <c r="B108" t="s">
        <v>253</v>
      </c>
      <c r="C108" t="s">
        <v>254</v>
      </c>
      <c r="D108">
        <f>VLOOKUP(C108,'postos vigentes'!A:C,3,FALSE)</f>
        <v>113</v>
      </c>
    </row>
    <row r="109" spans="1:4" x14ac:dyDescent="0.25">
      <c r="A109" t="s">
        <v>255</v>
      </c>
      <c r="B109" t="s">
        <v>255</v>
      </c>
      <c r="C109" t="s">
        <v>256</v>
      </c>
      <c r="D109">
        <f>VLOOKUP(C109,'postos vigentes'!A:C,3,FALSE)</f>
        <v>1</v>
      </c>
    </row>
    <row r="110" spans="1:4" x14ac:dyDescent="0.25">
      <c r="A110" t="s">
        <v>257</v>
      </c>
      <c r="B110" t="s">
        <v>257</v>
      </c>
      <c r="C110" t="s">
        <v>258</v>
      </c>
      <c r="D110">
        <f>VLOOKUP(C110,'postos vigentes'!A:C,3,FALSE)</f>
        <v>4</v>
      </c>
    </row>
    <row r="111" spans="1:4" x14ac:dyDescent="0.25">
      <c r="A111" t="s">
        <v>259</v>
      </c>
      <c r="B111" t="s">
        <v>259</v>
      </c>
      <c r="C111" t="s">
        <v>260</v>
      </c>
      <c r="D111">
        <f>VLOOKUP(C111,'postos vigentes'!A:C,3,FALSE)</f>
        <v>5</v>
      </c>
    </row>
    <row r="112" spans="1:4" x14ac:dyDescent="0.25">
      <c r="A112" t="s">
        <v>261</v>
      </c>
      <c r="B112" t="s">
        <v>261</v>
      </c>
      <c r="C112" t="s">
        <v>262</v>
      </c>
      <c r="D112">
        <f>VLOOKUP(C112,'postos vigentes'!A:C,3,FALSE)</f>
        <v>117</v>
      </c>
    </row>
    <row r="113" spans="1:4" x14ac:dyDescent="0.25">
      <c r="A113" t="s">
        <v>263</v>
      </c>
      <c r="B113" t="s">
        <v>263</v>
      </c>
      <c r="C113" t="s">
        <v>264</v>
      </c>
      <c r="D113">
        <f>VLOOKUP(C113,'postos vigentes'!A:C,3,FALSE)</f>
        <v>103</v>
      </c>
    </row>
    <row r="114" spans="1:4" x14ac:dyDescent="0.25">
      <c r="A114" t="s">
        <v>265</v>
      </c>
      <c r="B114" t="s">
        <v>265</v>
      </c>
      <c r="C114" t="s">
        <v>265</v>
      </c>
      <c r="D114">
        <f>VLOOKUP(C114,'postos vigentes'!A:C,3,FALSE)</f>
        <v>140</v>
      </c>
    </row>
    <row r="115" spans="1:4" x14ac:dyDescent="0.25">
      <c r="A115" t="s">
        <v>266</v>
      </c>
      <c r="B115" t="s">
        <v>266</v>
      </c>
      <c r="C115" t="s">
        <v>266</v>
      </c>
      <c r="D115">
        <f>VLOOKUP(C115,'postos vigentes'!A:C,3,FALSE)</f>
        <v>141</v>
      </c>
    </row>
    <row r="116" spans="1:4" x14ac:dyDescent="0.25">
      <c r="A116" t="s">
        <v>267</v>
      </c>
      <c r="B116" t="s">
        <v>267</v>
      </c>
      <c r="C116" t="s">
        <v>268</v>
      </c>
      <c r="D116" t="e">
        <f>VLOOKUP(C116,'postos vigentes'!A:C,3,FALSE)</f>
        <v>#N/A</v>
      </c>
    </row>
    <row r="117" spans="1:4" x14ac:dyDescent="0.25">
      <c r="A117" t="s">
        <v>269</v>
      </c>
      <c r="B117" t="s">
        <v>269</v>
      </c>
      <c r="C117" t="s">
        <v>270</v>
      </c>
      <c r="D117" t="e">
        <f>VLOOKUP(C117,'postos vigentes'!A:C,3,FALSE)</f>
        <v>#N/A</v>
      </c>
    </row>
    <row r="118" spans="1:4" x14ac:dyDescent="0.25">
      <c r="A118" t="s">
        <v>271</v>
      </c>
      <c r="B118" t="s">
        <v>271</v>
      </c>
      <c r="C118" t="s">
        <v>272</v>
      </c>
      <c r="D118">
        <f>VLOOKUP(C118,'postos vigentes'!A:C,3,FALSE)</f>
        <v>247</v>
      </c>
    </row>
    <row r="119" spans="1:4" x14ac:dyDescent="0.25">
      <c r="A119" t="s">
        <v>273</v>
      </c>
      <c r="B119" t="s">
        <v>274</v>
      </c>
      <c r="C119" t="s">
        <v>275</v>
      </c>
      <c r="D119">
        <f>VLOOKUP(C119,'postos vigentes'!A:C,3,FALSE)</f>
        <v>394</v>
      </c>
    </row>
    <row r="120" spans="1:4" x14ac:dyDescent="0.25">
      <c r="A120" t="s">
        <v>276</v>
      </c>
      <c r="B120" t="s">
        <v>277</v>
      </c>
      <c r="C120" t="s">
        <v>278</v>
      </c>
      <c r="D120">
        <f>VLOOKUP(C120,'postos vigentes'!A:C,3,FALSE)</f>
        <v>396</v>
      </c>
    </row>
    <row r="121" spans="1:4" x14ac:dyDescent="0.25">
      <c r="A121" t="s">
        <v>279</v>
      </c>
      <c r="B121" t="s">
        <v>279</v>
      </c>
      <c r="C121" t="s">
        <v>279</v>
      </c>
      <c r="D121" t="e">
        <f>VLOOKUP(C121,'postos vigentes'!A:C,3,FALSE)</f>
        <v>#N/A</v>
      </c>
    </row>
    <row r="122" spans="1:4" x14ac:dyDescent="0.25">
      <c r="A122" t="s">
        <v>280</v>
      </c>
      <c r="B122" t="s">
        <v>280</v>
      </c>
      <c r="C122" t="s">
        <v>280</v>
      </c>
      <c r="D122" t="e">
        <f>VLOOKUP(C122,'postos vigentes'!A:C,3,FALSE)</f>
        <v>#N/A</v>
      </c>
    </row>
    <row r="123" spans="1:4" x14ac:dyDescent="0.25">
      <c r="A123" t="s">
        <v>281</v>
      </c>
      <c r="B123" t="s">
        <v>281</v>
      </c>
      <c r="C123" t="s">
        <v>282</v>
      </c>
      <c r="D123" t="e">
        <f>VLOOKUP(C123,'postos vigentes'!A:C,3,FALSE)</f>
        <v>#N/A</v>
      </c>
    </row>
    <row r="124" spans="1:4" x14ac:dyDescent="0.25">
      <c r="A124" t="s">
        <v>283</v>
      </c>
      <c r="B124" t="s">
        <v>283</v>
      </c>
      <c r="C124" t="s">
        <v>284</v>
      </c>
      <c r="D124" t="e">
        <f>VLOOKUP(C124,'postos vigentes'!A:C,3,FALSE)</f>
        <v>#N/A</v>
      </c>
    </row>
    <row r="125" spans="1:4" x14ac:dyDescent="0.25">
      <c r="A125" t="s">
        <v>285</v>
      </c>
      <c r="B125" t="s">
        <v>285</v>
      </c>
      <c r="C125" t="s">
        <v>286</v>
      </c>
      <c r="D125" t="e">
        <f>VLOOKUP(C125,'postos vigentes'!A:C,3,FALSE)</f>
        <v>#N/A</v>
      </c>
    </row>
    <row r="126" spans="1:4" x14ac:dyDescent="0.25">
      <c r="A126" t="s">
        <v>287</v>
      </c>
      <c r="B126" t="s">
        <v>287</v>
      </c>
      <c r="C126" t="s">
        <v>288</v>
      </c>
      <c r="D126" t="e">
        <f>VLOOKUP(C126,'postos vigentes'!A:C,3,FALSE)</f>
        <v>#N/A</v>
      </c>
    </row>
    <row r="127" spans="1:4" x14ac:dyDescent="0.25">
      <c r="A127" t="s">
        <v>289</v>
      </c>
      <c r="B127" t="s">
        <v>289</v>
      </c>
      <c r="C127" t="s">
        <v>290</v>
      </c>
      <c r="D127" t="e">
        <f>VLOOKUP(C127,'postos vigentes'!A:C,3,FALSE)</f>
        <v>#N/A</v>
      </c>
    </row>
    <row r="128" spans="1:4" x14ac:dyDescent="0.25">
      <c r="A128" t="s">
        <v>291</v>
      </c>
      <c r="B128" t="s">
        <v>291</v>
      </c>
      <c r="C128" t="s">
        <v>291</v>
      </c>
      <c r="D128">
        <f>VLOOKUP(C128,'postos vigentes'!A:C,3,FALSE)</f>
        <v>214</v>
      </c>
    </row>
    <row r="129" spans="1:4" x14ac:dyDescent="0.25">
      <c r="A129" t="s">
        <v>292</v>
      </c>
      <c r="B129" t="s">
        <v>292</v>
      </c>
      <c r="C129" t="s">
        <v>292</v>
      </c>
      <c r="D129">
        <f>VLOOKUP(C129,'postos vigentes'!A:C,3,FALSE)</f>
        <v>215</v>
      </c>
    </row>
    <row r="130" spans="1:4" x14ac:dyDescent="0.25">
      <c r="A130" t="s">
        <v>293</v>
      </c>
      <c r="B130" t="s">
        <v>293</v>
      </c>
      <c r="C130" t="s">
        <v>294</v>
      </c>
      <c r="D130">
        <f>VLOOKUP(C130,'postos vigentes'!A:C,3,FALSE)</f>
        <v>211</v>
      </c>
    </row>
    <row r="131" spans="1:4" x14ac:dyDescent="0.25">
      <c r="A131" t="s">
        <v>295</v>
      </c>
      <c r="B131" t="s">
        <v>295</v>
      </c>
      <c r="C131" t="s">
        <v>296</v>
      </c>
      <c r="D131">
        <f>VLOOKUP(C131,'postos vigentes'!A:C,3,FALSE)</f>
        <v>210</v>
      </c>
    </row>
    <row r="132" spans="1:4" x14ac:dyDescent="0.25">
      <c r="A132" t="s">
        <v>297</v>
      </c>
      <c r="B132" t="s">
        <v>297</v>
      </c>
      <c r="C132" t="s">
        <v>298</v>
      </c>
      <c r="D132">
        <f>VLOOKUP(C132,'postos vigentes'!A:C,3,FALSE)</f>
        <v>209</v>
      </c>
    </row>
    <row r="133" spans="1:4" x14ac:dyDescent="0.25">
      <c r="A133" t="s">
        <v>299</v>
      </c>
      <c r="B133" t="s">
        <v>299</v>
      </c>
      <c r="C133" t="s">
        <v>300</v>
      </c>
      <c r="D133">
        <f>VLOOKUP(C133,'postos vigentes'!A:C,3,FALSE)</f>
        <v>208</v>
      </c>
    </row>
    <row r="134" spans="1:4" x14ac:dyDescent="0.25">
      <c r="A134" t="s">
        <v>301</v>
      </c>
      <c r="B134" t="s">
        <v>301</v>
      </c>
      <c r="C134" t="s">
        <v>301</v>
      </c>
      <c r="D134">
        <f>VLOOKUP(C134,'postos vigentes'!A:C,3,FALSE)</f>
        <v>67</v>
      </c>
    </row>
    <row r="135" spans="1:4" x14ac:dyDescent="0.25">
      <c r="A135" t="s">
        <v>302</v>
      </c>
      <c r="B135" t="s">
        <v>302</v>
      </c>
      <c r="C135" t="s">
        <v>302</v>
      </c>
      <c r="D135">
        <f>VLOOKUP(C135,'postos vigentes'!A:C,3,FALSE)</f>
        <v>68</v>
      </c>
    </row>
    <row r="136" spans="1:4" x14ac:dyDescent="0.25">
      <c r="A136" t="s">
        <v>303</v>
      </c>
      <c r="B136" t="s">
        <v>303</v>
      </c>
      <c r="C136" t="s">
        <v>304</v>
      </c>
      <c r="D136">
        <f>VLOOKUP(C136,'postos vigentes'!A:C,3,FALSE)</f>
        <v>63</v>
      </c>
    </row>
    <row r="137" spans="1:4" x14ac:dyDescent="0.25">
      <c r="A137" t="s">
        <v>305</v>
      </c>
      <c r="B137" t="s">
        <v>305</v>
      </c>
      <c r="C137" t="s">
        <v>306</v>
      </c>
      <c r="D137">
        <f>VLOOKUP(C137,'postos vigentes'!A:C,3,FALSE)</f>
        <v>62</v>
      </c>
    </row>
    <row r="138" spans="1:4" x14ac:dyDescent="0.25">
      <c r="A138" t="s">
        <v>307</v>
      </c>
      <c r="B138" t="s">
        <v>307</v>
      </c>
      <c r="C138" t="s">
        <v>308</v>
      </c>
      <c r="D138">
        <f>VLOOKUP(C138,'postos vigentes'!A:C,3,FALSE)</f>
        <v>61</v>
      </c>
    </row>
    <row r="139" spans="1:4" x14ac:dyDescent="0.25">
      <c r="A139" t="s">
        <v>309</v>
      </c>
      <c r="B139" t="s">
        <v>309</v>
      </c>
      <c r="C139" t="s">
        <v>310</v>
      </c>
      <c r="D139">
        <f>VLOOKUP(C139,'postos vigentes'!A:C,3,FALSE)</f>
        <v>60</v>
      </c>
    </row>
    <row r="140" spans="1:4" x14ac:dyDescent="0.25">
      <c r="A140" t="s">
        <v>311</v>
      </c>
      <c r="B140" t="s">
        <v>311</v>
      </c>
      <c r="C140" t="s">
        <v>312</v>
      </c>
      <c r="D140">
        <f>VLOOKUP(C140,'postos vigentes'!A:C,3,FALSE)</f>
        <v>415</v>
      </c>
    </row>
    <row r="141" spans="1:4" x14ac:dyDescent="0.25">
      <c r="A141" t="s">
        <v>313</v>
      </c>
      <c r="B141" t="s">
        <v>313</v>
      </c>
      <c r="C141" t="s">
        <v>313</v>
      </c>
      <c r="D141">
        <f>VLOOKUP(C141,'postos vigentes'!A:C,3,FALSE)</f>
        <v>258</v>
      </c>
    </row>
    <row r="142" spans="1:4" x14ac:dyDescent="0.25">
      <c r="A142" t="s">
        <v>314</v>
      </c>
      <c r="B142" t="s">
        <v>314</v>
      </c>
      <c r="C142" t="s">
        <v>314</v>
      </c>
      <c r="D142">
        <f>VLOOKUP(C142,'postos vigentes'!A:C,3,FALSE)</f>
        <v>259</v>
      </c>
    </row>
    <row r="143" spans="1:4" x14ac:dyDescent="0.25">
      <c r="A143" t="s">
        <v>315</v>
      </c>
      <c r="B143" t="s">
        <v>315</v>
      </c>
      <c r="C143" t="s">
        <v>316</v>
      </c>
      <c r="D143">
        <f>VLOOKUP(C143,'postos vigentes'!A:C,3,FALSE)</f>
        <v>255</v>
      </c>
    </row>
    <row r="144" spans="1:4" x14ac:dyDescent="0.25">
      <c r="A144" t="s">
        <v>317</v>
      </c>
      <c r="B144" t="s">
        <v>317</v>
      </c>
      <c r="C144" t="s">
        <v>318</v>
      </c>
      <c r="D144">
        <f>VLOOKUP(C144,'postos vigentes'!A:C,3,FALSE)</f>
        <v>254</v>
      </c>
    </row>
    <row r="145" spans="1:4" x14ac:dyDescent="0.25">
      <c r="A145" t="s">
        <v>319</v>
      </c>
      <c r="B145" t="s">
        <v>319</v>
      </c>
      <c r="C145" t="s">
        <v>320</v>
      </c>
      <c r="D145">
        <f>VLOOKUP(C145,'postos vigentes'!A:C,3,FALSE)</f>
        <v>228</v>
      </c>
    </row>
    <row r="146" spans="1:4" x14ac:dyDescent="0.25">
      <c r="A146" t="s">
        <v>321</v>
      </c>
      <c r="B146" t="s">
        <v>321</v>
      </c>
      <c r="C146" t="s">
        <v>322</v>
      </c>
      <c r="D146">
        <f>VLOOKUP(C146,'postos vigentes'!A:C,3,FALSE)</f>
        <v>227</v>
      </c>
    </row>
    <row r="147" spans="1:4" x14ac:dyDescent="0.25">
      <c r="A147" t="s">
        <v>323</v>
      </c>
      <c r="B147" t="s">
        <v>323</v>
      </c>
      <c r="C147" t="s">
        <v>324</v>
      </c>
      <c r="D147">
        <f>VLOOKUP(C147,'postos vigentes'!A:C,3,FALSE)</f>
        <v>230</v>
      </c>
    </row>
    <row r="148" spans="1:4" x14ac:dyDescent="0.25">
      <c r="A148" t="s">
        <v>325</v>
      </c>
      <c r="B148" t="s">
        <v>325</v>
      </c>
      <c r="C148" t="s">
        <v>325</v>
      </c>
      <c r="D148">
        <f>VLOOKUP(C148,'postos vigentes'!A:C,3,FALSE)</f>
        <v>156</v>
      </c>
    </row>
    <row r="149" spans="1:4" x14ac:dyDescent="0.25">
      <c r="A149" t="s">
        <v>326</v>
      </c>
      <c r="B149" t="s">
        <v>326</v>
      </c>
      <c r="C149" t="s">
        <v>326</v>
      </c>
      <c r="D149">
        <f>VLOOKUP(C149,'postos vigentes'!A:C,3,FALSE)</f>
        <v>157</v>
      </c>
    </row>
    <row r="150" spans="1:4" x14ac:dyDescent="0.25">
      <c r="A150" t="s">
        <v>327</v>
      </c>
      <c r="B150" t="s">
        <v>327</v>
      </c>
      <c r="C150" t="s">
        <v>328</v>
      </c>
      <c r="D150">
        <f>VLOOKUP(C150,'postos vigentes'!A:C,3,FALSE)</f>
        <v>153</v>
      </c>
    </row>
    <row r="151" spans="1:4" x14ac:dyDescent="0.25">
      <c r="A151" t="s">
        <v>329</v>
      </c>
      <c r="B151" t="s">
        <v>329</v>
      </c>
      <c r="C151" t="s">
        <v>330</v>
      </c>
      <c r="D151">
        <f>VLOOKUP(C151,'postos vigentes'!A:C,3,FALSE)</f>
        <v>152</v>
      </c>
    </row>
    <row r="152" spans="1:4" x14ac:dyDescent="0.25">
      <c r="A152" t="s">
        <v>331</v>
      </c>
      <c r="B152" t="s">
        <v>331</v>
      </c>
      <c r="C152" t="s">
        <v>332</v>
      </c>
      <c r="D152">
        <f>VLOOKUP(C152,'postos vigentes'!A:C,3,FALSE)</f>
        <v>159</v>
      </c>
    </row>
    <row r="153" spans="1:4" x14ac:dyDescent="0.25">
      <c r="A153" t="s">
        <v>333</v>
      </c>
      <c r="B153" t="s">
        <v>333</v>
      </c>
      <c r="C153" t="s">
        <v>334</v>
      </c>
      <c r="D153">
        <f>VLOOKUP(C153,'postos vigentes'!A:C,3,FALSE)</f>
        <v>142</v>
      </c>
    </row>
    <row r="154" spans="1:4" x14ac:dyDescent="0.25">
      <c r="A154" t="s">
        <v>335</v>
      </c>
      <c r="B154" t="s">
        <v>335</v>
      </c>
      <c r="C154" t="s">
        <v>336</v>
      </c>
      <c r="D154">
        <f>VLOOKUP(C154,'postos vigentes'!A:C,3,FALSE)</f>
        <v>44</v>
      </c>
    </row>
    <row r="155" spans="1:4" x14ac:dyDescent="0.25">
      <c r="A155" t="s">
        <v>337</v>
      </c>
      <c r="B155" t="s">
        <v>337</v>
      </c>
      <c r="C155" t="s">
        <v>338</v>
      </c>
      <c r="D155">
        <f>VLOOKUP(C155,'postos vigentes'!A:C,3,FALSE)</f>
        <v>43</v>
      </c>
    </row>
    <row r="156" spans="1:4" x14ac:dyDescent="0.25">
      <c r="A156" t="s">
        <v>339</v>
      </c>
      <c r="B156" t="s">
        <v>339</v>
      </c>
      <c r="C156" t="s">
        <v>340</v>
      </c>
      <c r="D156">
        <f>VLOOKUP(C156,'postos vigentes'!A:C,3,FALSE)</f>
        <v>378</v>
      </c>
    </row>
    <row r="157" spans="1:4" x14ac:dyDescent="0.25">
      <c r="A157" t="s">
        <v>341</v>
      </c>
      <c r="B157" t="s">
        <v>341</v>
      </c>
      <c r="C157" t="s">
        <v>342</v>
      </c>
      <c r="D157">
        <f>VLOOKUP(C157,'postos vigentes'!A:C,3,FALSE)</f>
        <v>379</v>
      </c>
    </row>
    <row r="158" spans="1:4" x14ac:dyDescent="0.25">
      <c r="A158" t="s">
        <v>343</v>
      </c>
      <c r="B158" t="s">
        <v>343</v>
      </c>
      <c r="C158" t="s">
        <v>344</v>
      </c>
      <c r="D158">
        <f>VLOOKUP(C158,'postos vigentes'!A:C,3,FALSE)</f>
        <v>380</v>
      </c>
    </row>
    <row r="159" spans="1:4" x14ac:dyDescent="0.25">
      <c r="A159" t="s">
        <v>345</v>
      </c>
      <c r="B159" t="s">
        <v>345</v>
      </c>
      <c r="C159" t="s">
        <v>346</v>
      </c>
      <c r="D159">
        <f>VLOOKUP(C159,'postos vigentes'!A:C,3,FALSE)</f>
        <v>29</v>
      </c>
    </row>
    <row r="160" spans="1:4" x14ac:dyDescent="0.25">
      <c r="A160" t="s">
        <v>347</v>
      </c>
      <c r="B160" t="s">
        <v>347</v>
      </c>
      <c r="C160" t="s">
        <v>348</v>
      </c>
      <c r="D160">
        <f>VLOOKUP(C160,'postos vigentes'!A:C,3,FALSE)</f>
        <v>28</v>
      </c>
    </row>
    <row r="161" spans="1:4" x14ac:dyDescent="0.25">
      <c r="A161" t="s">
        <v>349</v>
      </c>
      <c r="B161" t="s">
        <v>349</v>
      </c>
      <c r="C161" t="s">
        <v>349</v>
      </c>
      <c r="D161">
        <f>VLOOKUP(C161,'postos vigentes'!A:C,3,FALSE)</f>
        <v>322</v>
      </c>
    </row>
    <row r="162" spans="1:4" x14ac:dyDescent="0.25">
      <c r="A162" t="s">
        <v>350</v>
      </c>
      <c r="B162" t="s">
        <v>350</v>
      </c>
      <c r="C162" t="s">
        <v>350</v>
      </c>
      <c r="D162" t="e">
        <f>VLOOKUP(C162,'postos vigentes'!A:C,3,FALSE)</f>
        <v>#N/A</v>
      </c>
    </row>
    <row r="163" spans="1:4" x14ac:dyDescent="0.25">
      <c r="A163" t="s">
        <v>351</v>
      </c>
      <c r="B163" t="s">
        <v>351</v>
      </c>
      <c r="C163" t="s">
        <v>352</v>
      </c>
      <c r="D163" t="e">
        <f>VLOOKUP(C163,'postos vigentes'!A:C,3,FALSE)</f>
        <v>#N/A</v>
      </c>
    </row>
    <row r="164" spans="1:4" x14ac:dyDescent="0.25">
      <c r="A164" t="s">
        <v>353</v>
      </c>
      <c r="B164" t="s">
        <v>353</v>
      </c>
      <c r="C164" t="s">
        <v>354</v>
      </c>
      <c r="D164" t="e">
        <f>VLOOKUP(C164,'postos vigentes'!A:C,3,FALSE)</f>
        <v>#N/A</v>
      </c>
    </row>
    <row r="165" spans="1:4" x14ac:dyDescent="0.25">
      <c r="A165" t="s">
        <v>355</v>
      </c>
      <c r="B165" t="s">
        <v>355</v>
      </c>
      <c r="C165" t="s">
        <v>356</v>
      </c>
      <c r="D165" t="e">
        <f>VLOOKUP(C165,'postos vigentes'!A:C,3,FALSE)</f>
        <v>#N/A</v>
      </c>
    </row>
    <row r="166" spans="1:4" x14ac:dyDescent="0.25">
      <c r="A166" t="s">
        <v>357</v>
      </c>
      <c r="B166" t="s">
        <v>357</v>
      </c>
      <c r="C166" t="s">
        <v>358</v>
      </c>
      <c r="D166" t="e">
        <f>VLOOKUP(C166,'postos vigentes'!A:C,3,FALSE)</f>
        <v>#N/A</v>
      </c>
    </row>
    <row r="167" spans="1:4" x14ac:dyDescent="0.25">
      <c r="A167" t="s">
        <v>359</v>
      </c>
      <c r="B167" t="s">
        <v>359</v>
      </c>
      <c r="C167" t="s">
        <v>360</v>
      </c>
      <c r="D167" t="e">
        <f>VLOOKUP(C167,'postos vigentes'!A:C,3,FALSE)</f>
        <v>#N/A</v>
      </c>
    </row>
    <row r="168" spans="1:4" x14ac:dyDescent="0.25">
      <c r="A168" t="s">
        <v>361</v>
      </c>
      <c r="B168" t="s">
        <v>361</v>
      </c>
      <c r="C168" t="s">
        <v>362</v>
      </c>
      <c r="D168" t="e">
        <f>VLOOKUP(C168,'postos vigentes'!A:C,3,FALSE)</f>
        <v>#N/A</v>
      </c>
    </row>
    <row r="169" spans="1:4" x14ac:dyDescent="0.25">
      <c r="A169" t="s">
        <v>363</v>
      </c>
      <c r="B169" t="s">
        <v>363</v>
      </c>
      <c r="C169" t="s">
        <v>364</v>
      </c>
      <c r="D169">
        <f>VLOOKUP(C169,'postos vigentes'!A:C,3,FALSE)</f>
        <v>1201</v>
      </c>
    </row>
    <row r="170" spans="1:4" x14ac:dyDescent="0.25">
      <c r="A170" t="s">
        <v>365</v>
      </c>
      <c r="B170" t="s">
        <v>365</v>
      </c>
      <c r="C170" t="s">
        <v>366</v>
      </c>
      <c r="D170">
        <f>VLOOKUP(C170,'postos vigentes'!A:C,3,FALSE)</f>
        <v>181</v>
      </c>
    </row>
    <row r="171" spans="1:4" x14ac:dyDescent="0.25">
      <c r="A171" t="s">
        <v>367</v>
      </c>
      <c r="B171" t="s">
        <v>367</v>
      </c>
      <c r="C171" t="s">
        <v>368</v>
      </c>
      <c r="D171">
        <f>VLOOKUP(C171,'postos vigentes'!A:C,3,FALSE)</f>
        <v>182</v>
      </c>
    </row>
    <row r="172" spans="1:4" x14ac:dyDescent="0.25">
      <c r="A172" t="s">
        <v>369</v>
      </c>
      <c r="B172" t="s">
        <v>369</v>
      </c>
      <c r="C172" t="s">
        <v>370</v>
      </c>
      <c r="D172">
        <f>VLOOKUP(C172,'postos vigentes'!A:C,3,FALSE)</f>
        <v>180</v>
      </c>
    </row>
  </sheetData>
  <autoFilter ref="A1:C172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0"/>
  <sheetViews>
    <sheetView topLeftCell="A215" workbookViewId="0">
      <selection activeCell="C241" sqref="C241"/>
    </sheetView>
  </sheetViews>
  <sheetFormatPr defaultRowHeight="15.75" x14ac:dyDescent="0.25"/>
  <cols>
    <col min="1" max="1" width="98.375" bestFit="1" customWidth="1"/>
    <col min="2" max="2" width="73" style="4" hidden="1" customWidth="1"/>
  </cols>
  <sheetData>
    <row r="1" spans="1:3" x14ac:dyDescent="0.25">
      <c r="A1" t="s">
        <v>371</v>
      </c>
      <c r="B1" s="4" t="s">
        <v>372</v>
      </c>
      <c r="C1" t="s">
        <v>373</v>
      </c>
    </row>
    <row r="2" spans="1:3" x14ac:dyDescent="0.25">
      <c r="A2" t="s">
        <v>374</v>
      </c>
      <c r="B2" s="4" t="s">
        <v>375</v>
      </c>
      <c r="C2">
        <v>392</v>
      </c>
    </row>
    <row r="3" spans="1:3" x14ac:dyDescent="0.25">
      <c r="A3" t="s">
        <v>376</v>
      </c>
      <c r="B3" s="4" t="s">
        <v>377</v>
      </c>
      <c r="C3">
        <v>393</v>
      </c>
    </row>
    <row r="4" spans="1:3" x14ac:dyDescent="0.25">
      <c r="A4" t="s">
        <v>89</v>
      </c>
      <c r="B4" s="4" t="s">
        <v>378</v>
      </c>
      <c r="C4">
        <v>389</v>
      </c>
    </row>
    <row r="5" spans="1:3" x14ac:dyDescent="0.25">
      <c r="A5" t="s">
        <v>379</v>
      </c>
      <c r="B5" s="4" t="s">
        <v>380</v>
      </c>
      <c r="C5">
        <v>390</v>
      </c>
    </row>
    <row r="6" spans="1:3" x14ac:dyDescent="0.25">
      <c r="A6" t="s">
        <v>97</v>
      </c>
      <c r="B6" s="4" t="s">
        <v>381</v>
      </c>
      <c r="C6">
        <v>388</v>
      </c>
    </row>
    <row r="7" spans="1:3" x14ac:dyDescent="0.25">
      <c r="A7" t="s">
        <v>382</v>
      </c>
      <c r="B7" s="4" t="s">
        <v>383</v>
      </c>
      <c r="C7">
        <v>386</v>
      </c>
    </row>
    <row r="8" spans="1:3" x14ac:dyDescent="0.25">
      <c r="A8" t="s">
        <v>384</v>
      </c>
      <c r="B8" s="4">
        <v>0</v>
      </c>
      <c r="C8">
        <v>0</v>
      </c>
    </row>
    <row r="9" spans="1:3" x14ac:dyDescent="0.25">
      <c r="A9" t="s">
        <v>102</v>
      </c>
      <c r="B9" s="4" t="s">
        <v>385</v>
      </c>
      <c r="C9">
        <v>385</v>
      </c>
    </row>
    <row r="10" spans="1:3" x14ac:dyDescent="0.25">
      <c r="A10" t="s">
        <v>107</v>
      </c>
      <c r="B10" s="4" t="s">
        <v>386</v>
      </c>
      <c r="C10">
        <v>346</v>
      </c>
    </row>
    <row r="11" spans="1:3" x14ac:dyDescent="0.25">
      <c r="A11" t="s">
        <v>108</v>
      </c>
      <c r="B11" s="4" t="s">
        <v>387</v>
      </c>
      <c r="C11">
        <v>347</v>
      </c>
    </row>
    <row r="12" spans="1:3" x14ac:dyDescent="0.25">
      <c r="A12" t="s">
        <v>388</v>
      </c>
      <c r="B12" s="4" t="s">
        <v>389</v>
      </c>
      <c r="C12">
        <v>409</v>
      </c>
    </row>
    <row r="13" spans="1:3" x14ac:dyDescent="0.25">
      <c r="A13" t="s">
        <v>390</v>
      </c>
      <c r="B13" s="4" t="s">
        <v>391</v>
      </c>
      <c r="C13">
        <v>410</v>
      </c>
    </row>
    <row r="14" spans="1:3" x14ac:dyDescent="0.25">
      <c r="A14" t="s">
        <v>392</v>
      </c>
      <c r="B14" s="4" t="s">
        <v>393</v>
      </c>
      <c r="C14">
        <v>350</v>
      </c>
    </row>
    <row r="15" spans="1:3" x14ac:dyDescent="0.25">
      <c r="A15" t="s">
        <v>111</v>
      </c>
      <c r="B15" s="4" t="s">
        <v>394</v>
      </c>
      <c r="C15">
        <v>352</v>
      </c>
    </row>
    <row r="16" spans="1:3" x14ac:dyDescent="0.25">
      <c r="A16" t="s">
        <v>112</v>
      </c>
      <c r="B16" s="4" t="s">
        <v>395</v>
      </c>
      <c r="C16">
        <v>354</v>
      </c>
    </row>
    <row r="17" spans="1:3" x14ac:dyDescent="0.25">
      <c r="A17" t="s">
        <v>113</v>
      </c>
      <c r="B17" s="4" t="s">
        <v>396</v>
      </c>
      <c r="C17">
        <v>355</v>
      </c>
    </row>
    <row r="18" spans="1:3" x14ac:dyDescent="0.25">
      <c r="A18" t="s">
        <v>114</v>
      </c>
      <c r="B18" s="4" t="s">
        <v>397</v>
      </c>
      <c r="C18">
        <v>330</v>
      </c>
    </row>
    <row r="19" spans="1:3" x14ac:dyDescent="0.25">
      <c r="A19" t="s">
        <v>398</v>
      </c>
      <c r="B19" s="4" t="s">
        <v>399</v>
      </c>
      <c r="C19">
        <v>331</v>
      </c>
    </row>
    <row r="20" spans="1:3" x14ac:dyDescent="0.25">
      <c r="A20" t="s">
        <v>115</v>
      </c>
      <c r="B20" s="4" t="s">
        <v>400</v>
      </c>
      <c r="C20">
        <v>334</v>
      </c>
    </row>
    <row r="21" spans="1:3" x14ac:dyDescent="0.25">
      <c r="A21" t="s">
        <v>116</v>
      </c>
      <c r="B21" s="4" t="s">
        <v>401</v>
      </c>
      <c r="C21">
        <v>326</v>
      </c>
    </row>
    <row r="22" spans="1:3" x14ac:dyDescent="0.25">
      <c r="A22" t="s">
        <v>117</v>
      </c>
      <c r="B22" s="4" t="s">
        <v>402</v>
      </c>
      <c r="C22">
        <v>327</v>
      </c>
    </row>
    <row r="23" spans="1:3" x14ac:dyDescent="0.25">
      <c r="A23" t="s">
        <v>403</v>
      </c>
      <c r="B23" s="4" t="s">
        <v>404</v>
      </c>
      <c r="C23">
        <v>336</v>
      </c>
    </row>
    <row r="24" spans="1:3" x14ac:dyDescent="0.25">
      <c r="A24" t="s">
        <v>405</v>
      </c>
      <c r="B24" s="4" t="s">
        <v>406</v>
      </c>
      <c r="C24">
        <v>337</v>
      </c>
    </row>
    <row r="25" spans="1:3" x14ac:dyDescent="0.25">
      <c r="A25" t="s">
        <v>118</v>
      </c>
      <c r="B25" s="4" t="s">
        <v>407</v>
      </c>
      <c r="C25">
        <v>338</v>
      </c>
    </row>
    <row r="26" spans="1:3" x14ac:dyDescent="0.25">
      <c r="A26" t="s">
        <v>408</v>
      </c>
      <c r="B26" s="4" t="s">
        <v>409</v>
      </c>
      <c r="C26">
        <v>339</v>
      </c>
    </row>
    <row r="27" spans="1:3" x14ac:dyDescent="0.25">
      <c r="A27" t="s">
        <v>410</v>
      </c>
      <c r="B27" s="4" t="s">
        <v>411</v>
      </c>
      <c r="C27">
        <v>342</v>
      </c>
    </row>
    <row r="28" spans="1:3" x14ac:dyDescent="0.25">
      <c r="A28" t="s">
        <v>120</v>
      </c>
      <c r="B28" s="4" t="s">
        <v>412</v>
      </c>
      <c r="C28">
        <v>225</v>
      </c>
    </row>
    <row r="29" spans="1:3" x14ac:dyDescent="0.25">
      <c r="A29" t="s">
        <v>122</v>
      </c>
      <c r="B29" s="4" t="s">
        <v>413</v>
      </c>
      <c r="C29">
        <v>270</v>
      </c>
    </row>
    <row r="30" spans="1:3" x14ac:dyDescent="0.25">
      <c r="A30" t="s">
        <v>123</v>
      </c>
      <c r="B30" s="4" t="s">
        <v>414</v>
      </c>
      <c r="C30">
        <v>17</v>
      </c>
    </row>
    <row r="31" spans="1:3" x14ac:dyDescent="0.25">
      <c r="A31" t="s">
        <v>125</v>
      </c>
      <c r="B31" s="4" t="s">
        <v>415</v>
      </c>
      <c r="C31">
        <v>16</v>
      </c>
    </row>
    <row r="32" spans="1:3" x14ac:dyDescent="0.25">
      <c r="A32" t="s">
        <v>127</v>
      </c>
      <c r="B32" s="4" t="s">
        <v>416</v>
      </c>
      <c r="C32">
        <v>22</v>
      </c>
    </row>
    <row r="33" spans="1:3" x14ac:dyDescent="0.25">
      <c r="A33" t="s">
        <v>129</v>
      </c>
      <c r="B33" s="4" t="s">
        <v>417</v>
      </c>
      <c r="C33">
        <v>24</v>
      </c>
    </row>
    <row r="34" spans="1:3" x14ac:dyDescent="0.25">
      <c r="A34" t="s">
        <v>130</v>
      </c>
      <c r="C34">
        <v>374</v>
      </c>
    </row>
    <row r="35" spans="1:3" x14ac:dyDescent="0.25">
      <c r="A35" t="s">
        <v>418</v>
      </c>
      <c r="C35" s="4">
        <v>1157</v>
      </c>
    </row>
    <row r="36" spans="1:3" x14ac:dyDescent="0.25">
      <c r="A36" t="s">
        <v>131</v>
      </c>
      <c r="C36">
        <v>370</v>
      </c>
    </row>
    <row r="37" spans="1:3" x14ac:dyDescent="0.25">
      <c r="A37" t="s">
        <v>419</v>
      </c>
      <c r="C37">
        <v>371</v>
      </c>
    </row>
    <row r="38" spans="1:3" x14ac:dyDescent="0.25">
      <c r="A38" t="s">
        <v>420</v>
      </c>
      <c r="B38" s="4">
        <v>0</v>
      </c>
      <c r="C38" s="4">
        <v>1158</v>
      </c>
    </row>
    <row r="39" spans="1:3" x14ac:dyDescent="0.25">
      <c r="A39" t="s">
        <v>132</v>
      </c>
      <c r="C39">
        <v>366</v>
      </c>
    </row>
    <row r="40" spans="1:3" x14ac:dyDescent="0.25">
      <c r="A40" t="s">
        <v>421</v>
      </c>
      <c r="C40" s="4">
        <v>1159</v>
      </c>
    </row>
    <row r="41" spans="1:3" x14ac:dyDescent="0.25">
      <c r="A41" t="s">
        <v>133</v>
      </c>
      <c r="C41">
        <v>360</v>
      </c>
    </row>
    <row r="42" spans="1:3" x14ac:dyDescent="0.25">
      <c r="A42" t="s">
        <v>134</v>
      </c>
      <c r="C42">
        <v>362</v>
      </c>
    </row>
    <row r="43" spans="1:3" x14ac:dyDescent="0.25">
      <c r="A43" t="s">
        <v>135</v>
      </c>
      <c r="C43">
        <v>363</v>
      </c>
    </row>
    <row r="44" spans="1:3" x14ac:dyDescent="0.25">
      <c r="A44" t="s">
        <v>422</v>
      </c>
      <c r="B44" s="4">
        <v>0</v>
      </c>
      <c r="C44">
        <v>1160</v>
      </c>
    </row>
    <row r="45" spans="1:3" x14ac:dyDescent="0.25">
      <c r="A45" t="s">
        <v>423</v>
      </c>
      <c r="B45" s="4">
        <v>0</v>
      </c>
      <c r="C45" s="4">
        <v>1161</v>
      </c>
    </row>
    <row r="46" spans="1:3" x14ac:dyDescent="0.25">
      <c r="A46" t="s">
        <v>424</v>
      </c>
      <c r="B46" s="4">
        <v>0</v>
      </c>
      <c r="C46">
        <v>1162</v>
      </c>
    </row>
    <row r="47" spans="1:3" x14ac:dyDescent="0.25">
      <c r="A47" t="s">
        <v>137</v>
      </c>
      <c r="B47" s="4" t="s">
        <v>425</v>
      </c>
      <c r="C47">
        <v>416</v>
      </c>
    </row>
    <row r="48" spans="1:3" x14ac:dyDescent="0.25">
      <c r="A48" t="s">
        <v>426</v>
      </c>
      <c r="B48" s="4" t="s">
        <v>427</v>
      </c>
      <c r="C48">
        <v>224</v>
      </c>
    </row>
    <row r="49" spans="1:3" x14ac:dyDescent="0.25">
      <c r="A49" t="s">
        <v>140</v>
      </c>
      <c r="B49" s="4" t="s">
        <v>428</v>
      </c>
      <c r="C49">
        <v>221</v>
      </c>
    </row>
    <row r="50" spans="1:3" x14ac:dyDescent="0.25">
      <c r="A50" t="s">
        <v>142</v>
      </c>
      <c r="B50" s="4" t="s">
        <v>429</v>
      </c>
      <c r="C50">
        <v>220</v>
      </c>
    </row>
    <row r="51" spans="1:3" x14ac:dyDescent="0.25">
      <c r="A51" t="s">
        <v>143</v>
      </c>
      <c r="C51">
        <v>358</v>
      </c>
    </row>
    <row r="52" spans="1:3" x14ac:dyDescent="0.25">
      <c r="A52" t="s">
        <v>144</v>
      </c>
      <c r="C52">
        <v>359</v>
      </c>
    </row>
    <row r="53" spans="1:3" x14ac:dyDescent="0.25">
      <c r="A53" t="s">
        <v>430</v>
      </c>
      <c r="B53" s="4">
        <v>0</v>
      </c>
      <c r="C53">
        <v>1163</v>
      </c>
    </row>
    <row r="54" spans="1:3" x14ac:dyDescent="0.25">
      <c r="A54" t="s">
        <v>431</v>
      </c>
      <c r="B54" s="4">
        <v>0</v>
      </c>
      <c r="C54">
        <v>1164</v>
      </c>
    </row>
    <row r="55" spans="1:3" x14ac:dyDescent="0.25">
      <c r="A55" t="s">
        <v>148</v>
      </c>
      <c r="B55" s="4" t="s">
        <v>432</v>
      </c>
      <c r="C55">
        <v>144</v>
      </c>
    </row>
    <row r="56" spans="1:3" x14ac:dyDescent="0.25">
      <c r="A56" t="s">
        <v>146</v>
      </c>
      <c r="B56" s="4" t="s">
        <v>433</v>
      </c>
      <c r="C56">
        <v>401</v>
      </c>
    </row>
    <row r="57" spans="1:3" x14ac:dyDescent="0.25">
      <c r="A57" t="s">
        <v>434</v>
      </c>
      <c r="B57" s="4">
        <v>0</v>
      </c>
      <c r="C57">
        <v>1165</v>
      </c>
    </row>
    <row r="58" spans="1:3" x14ac:dyDescent="0.25">
      <c r="A58" t="s">
        <v>150</v>
      </c>
      <c r="B58" s="4" t="s">
        <v>435</v>
      </c>
      <c r="C58">
        <v>408</v>
      </c>
    </row>
    <row r="59" spans="1:3" x14ac:dyDescent="0.25">
      <c r="A59" t="s">
        <v>436</v>
      </c>
      <c r="B59" s="4" t="s">
        <v>437</v>
      </c>
      <c r="C59">
        <v>279</v>
      </c>
    </row>
    <row r="60" spans="1:3" x14ac:dyDescent="0.25">
      <c r="A60" t="s">
        <v>438</v>
      </c>
      <c r="B60" s="4" t="s">
        <v>439</v>
      </c>
      <c r="C60">
        <v>280</v>
      </c>
    </row>
    <row r="61" spans="1:3" x14ac:dyDescent="0.25">
      <c r="A61" t="s">
        <v>154</v>
      </c>
      <c r="B61" s="4" t="s">
        <v>440</v>
      </c>
      <c r="C61">
        <v>275</v>
      </c>
    </row>
    <row r="62" spans="1:3" x14ac:dyDescent="0.25">
      <c r="A62" t="s">
        <v>156</v>
      </c>
      <c r="B62" s="4" t="s">
        <v>441</v>
      </c>
      <c r="C62">
        <v>274</v>
      </c>
    </row>
    <row r="63" spans="1:3" x14ac:dyDescent="0.25">
      <c r="A63" t="s">
        <v>158</v>
      </c>
      <c r="B63" s="4" t="s">
        <v>442</v>
      </c>
      <c r="C63">
        <v>272</v>
      </c>
    </row>
    <row r="64" spans="1:3" x14ac:dyDescent="0.25">
      <c r="A64" t="s">
        <v>160</v>
      </c>
      <c r="B64" s="4" t="s">
        <v>443</v>
      </c>
      <c r="C64">
        <v>271</v>
      </c>
    </row>
    <row r="65" spans="1:3" x14ac:dyDescent="0.25">
      <c r="A65" t="s">
        <v>444</v>
      </c>
      <c r="B65" s="4">
        <v>0</v>
      </c>
      <c r="C65" s="4">
        <v>1166</v>
      </c>
    </row>
    <row r="66" spans="1:3" x14ac:dyDescent="0.25">
      <c r="A66" t="s">
        <v>168</v>
      </c>
      <c r="B66" s="4" t="s">
        <v>445</v>
      </c>
      <c r="C66">
        <v>241</v>
      </c>
    </row>
    <row r="67" spans="1:3" x14ac:dyDescent="0.25">
      <c r="A67" t="s">
        <v>446</v>
      </c>
      <c r="B67" s="4" t="s">
        <v>447</v>
      </c>
      <c r="C67">
        <v>239</v>
      </c>
    </row>
    <row r="68" spans="1:3" x14ac:dyDescent="0.25">
      <c r="A68" t="s">
        <v>448</v>
      </c>
      <c r="B68" s="4" t="s">
        <v>449</v>
      </c>
      <c r="C68">
        <v>240</v>
      </c>
    </row>
    <row r="69" spans="1:3" x14ac:dyDescent="0.25">
      <c r="A69" t="s">
        <v>164</v>
      </c>
      <c r="B69" s="4" t="s">
        <v>450</v>
      </c>
      <c r="C69">
        <v>238</v>
      </c>
    </row>
    <row r="70" spans="1:3" x14ac:dyDescent="0.25">
      <c r="A70" t="s">
        <v>166</v>
      </c>
      <c r="B70" s="4" t="s">
        <v>451</v>
      </c>
      <c r="C70">
        <v>237</v>
      </c>
    </row>
    <row r="71" spans="1:3" x14ac:dyDescent="0.25">
      <c r="A71" t="s">
        <v>452</v>
      </c>
      <c r="B71" s="4" t="s">
        <v>453</v>
      </c>
      <c r="C71">
        <v>136</v>
      </c>
    </row>
    <row r="72" spans="1:3" x14ac:dyDescent="0.25">
      <c r="A72" t="s">
        <v>177</v>
      </c>
      <c r="B72" s="4" t="s">
        <v>454</v>
      </c>
      <c r="C72">
        <v>138</v>
      </c>
    </row>
    <row r="73" spans="1:3" x14ac:dyDescent="0.25">
      <c r="A73" t="s">
        <v>179</v>
      </c>
      <c r="B73" s="4" t="s">
        <v>455</v>
      </c>
      <c r="C73">
        <v>137</v>
      </c>
    </row>
    <row r="74" spans="1:3" x14ac:dyDescent="0.25">
      <c r="A74" t="s">
        <v>456</v>
      </c>
      <c r="B74" s="4" t="s">
        <v>457</v>
      </c>
      <c r="C74">
        <v>134</v>
      </c>
    </row>
    <row r="75" spans="1:3" x14ac:dyDescent="0.25">
      <c r="A75" t="s">
        <v>173</v>
      </c>
      <c r="B75" s="4" t="s">
        <v>458</v>
      </c>
      <c r="C75">
        <v>133</v>
      </c>
    </row>
    <row r="76" spans="1:3" x14ac:dyDescent="0.25">
      <c r="A76" t="s">
        <v>175</v>
      </c>
      <c r="B76" s="4" t="s">
        <v>459</v>
      </c>
      <c r="C76">
        <v>132</v>
      </c>
    </row>
    <row r="77" spans="1:3" x14ac:dyDescent="0.25">
      <c r="A77" t="s">
        <v>460</v>
      </c>
      <c r="B77" s="4" t="s">
        <v>461</v>
      </c>
      <c r="C77">
        <v>413</v>
      </c>
    </row>
    <row r="78" spans="1:3" x14ac:dyDescent="0.25">
      <c r="A78" t="s">
        <v>462</v>
      </c>
      <c r="B78" s="4" t="s">
        <v>463</v>
      </c>
      <c r="C78">
        <v>414</v>
      </c>
    </row>
    <row r="79" spans="1:3" x14ac:dyDescent="0.25">
      <c r="A79" t="s">
        <v>464</v>
      </c>
      <c r="B79" s="4" t="s">
        <v>465</v>
      </c>
      <c r="C79">
        <v>192</v>
      </c>
    </row>
    <row r="80" spans="1:3" x14ac:dyDescent="0.25">
      <c r="A80" t="s">
        <v>466</v>
      </c>
      <c r="B80" s="4" t="s">
        <v>467</v>
      </c>
      <c r="C80">
        <v>193</v>
      </c>
    </row>
    <row r="81" spans="1:3" x14ac:dyDescent="0.25">
      <c r="A81" t="s">
        <v>185</v>
      </c>
      <c r="B81" s="4" t="s">
        <v>468</v>
      </c>
      <c r="C81">
        <v>191</v>
      </c>
    </row>
    <row r="82" spans="1:3" x14ac:dyDescent="0.25">
      <c r="A82" t="s">
        <v>469</v>
      </c>
      <c r="C82">
        <v>1167</v>
      </c>
    </row>
    <row r="83" spans="1:3" x14ac:dyDescent="0.25">
      <c r="A83" t="s">
        <v>187</v>
      </c>
      <c r="B83" s="4" t="s">
        <v>470</v>
      </c>
      <c r="C83">
        <v>189</v>
      </c>
    </row>
    <row r="84" spans="1:3" x14ac:dyDescent="0.25">
      <c r="A84" t="s">
        <v>189</v>
      </c>
      <c r="B84" s="4" t="s">
        <v>471</v>
      </c>
      <c r="C84">
        <v>188</v>
      </c>
    </row>
    <row r="85" spans="1:3" x14ac:dyDescent="0.25">
      <c r="A85" t="s">
        <v>472</v>
      </c>
      <c r="C85" s="4">
        <v>1168</v>
      </c>
    </row>
    <row r="86" spans="1:3" x14ac:dyDescent="0.25">
      <c r="A86" t="s">
        <v>191</v>
      </c>
      <c r="B86" s="4" t="s">
        <v>473</v>
      </c>
      <c r="C86">
        <v>376</v>
      </c>
    </row>
    <row r="87" spans="1:3" x14ac:dyDescent="0.25">
      <c r="A87" t="s">
        <v>474</v>
      </c>
      <c r="B87" s="4" t="s">
        <v>475</v>
      </c>
      <c r="C87">
        <v>202</v>
      </c>
    </row>
    <row r="88" spans="1:3" x14ac:dyDescent="0.25">
      <c r="A88" t="s">
        <v>476</v>
      </c>
      <c r="B88" s="4" t="s">
        <v>477</v>
      </c>
      <c r="C88">
        <v>203</v>
      </c>
    </row>
    <row r="89" spans="1:3" x14ac:dyDescent="0.25">
      <c r="A89" t="s">
        <v>195</v>
      </c>
      <c r="B89" s="4" t="s">
        <v>478</v>
      </c>
      <c r="C89">
        <v>201</v>
      </c>
    </row>
    <row r="90" spans="1:3" x14ac:dyDescent="0.25">
      <c r="A90" t="s">
        <v>197</v>
      </c>
      <c r="B90" s="4" t="s">
        <v>479</v>
      </c>
      <c r="C90">
        <v>82</v>
      </c>
    </row>
    <row r="91" spans="1:3" x14ac:dyDescent="0.25">
      <c r="A91" t="s">
        <v>199</v>
      </c>
      <c r="B91" s="4" t="s">
        <v>480</v>
      </c>
      <c r="C91">
        <v>81</v>
      </c>
    </row>
    <row r="92" spans="1:3" x14ac:dyDescent="0.25">
      <c r="A92" t="s">
        <v>201</v>
      </c>
      <c r="B92" s="4" t="s">
        <v>481</v>
      </c>
      <c r="C92">
        <v>83</v>
      </c>
    </row>
    <row r="93" spans="1:3" x14ac:dyDescent="0.25">
      <c r="A93" t="s">
        <v>203</v>
      </c>
      <c r="B93" s="4" t="s">
        <v>482</v>
      </c>
      <c r="C93">
        <v>85</v>
      </c>
    </row>
    <row r="94" spans="1:3" x14ac:dyDescent="0.25">
      <c r="A94" t="s">
        <v>483</v>
      </c>
      <c r="C94">
        <v>1214</v>
      </c>
    </row>
    <row r="95" spans="1:3" x14ac:dyDescent="0.25">
      <c r="A95" t="s">
        <v>484</v>
      </c>
      <c r="B95" s="4" t="s">
        <v>485</v>
      </c>
      <c r="C95">
        <v>122</v>
      </c>
    </row>
    <row r="96" spans="1:3" x14ac:dyDescent="0.25">
      <c r="A96" t="s">
        <v>486</v>
      </c>
      <c r="B96" s="4" t="s">
        <v>487</v>
      </c>
      <c r="C96">
        <v>123</v>
      </c>
    </row>
    <row r="97" spans="1:3" x14ac:dyDescent="0.25">
      <c r="A97" t="s">
        <v>207</v>
      </c>
      <c r="B97" s="4" t="s">
        <v>488</v>
      </c>
      <c r="C97">
        <v>120</v>
      </c>
    </row>
    <row r="98" spans="1:3" x14ac:dyDescent="0.25">
      <c r="A98" t="s">
        <v>209</v>
      </c>
      <c r="B98" s="4" t="s">
        <v>489</v>
      </c>
      <c r="C98">
        <v>119</v>
      </c>
    </row>
    <row r="99" spans="1:3" x14ac:dyDescent="0.25">
      <c r="A99" t="s">
        <v>490</v>
      </c>
      <c r="C99" s="4">
        <v>1169</v>
      </c>
    </row>
    <row r="100" spans="1:3" x14ac:dyDescent="0.25">
      <c r="A100" t="s">
        <v>491</v>
      </c>
      <c r="C100" s="4">
        <v>1170</v>
      </c>
    </row>
    <row r="101" spans="1:3" x14ac:dyDescent="0.25">
      <c r="A101" t="s">
        <v>492</v>
      </c>
      <c r="C101" s="4">
        <v>1171</v>
      </c>
    </row>
    <row r="102" spans="1:3" x14ac:dyDescent="0.25">
      <c r="A102" t="s">
        <v>493</v>
      </c>
      <c r="C102" s="4">
        <v>1172</v>
      </c>
    </row>
    <row r="103" spans="1:3" x14ac:dyDescent="0.25">
      <c r="A103" t="s">
        <v>494</v>
      </c>
      <c r="C103" s="4">
        <v>1173</v>
      </c>
    </row>
    <row r="104" spans="1:3" x14ac:dyDescent="0.25">
      <c r="A104" t="s">
        <v>495</v>
      </c>
      <c r="B104" s="4" t="s">
        <v>496</v>
      </c>
      <c r="C104">
        <v>186</v>
      </c>
    </row>
    <row r="105" spans="1:3" x14ac:dyDescent="0.25">
      <c r="A105" t="s">
        <v>211</v>
      </c>
      <c r="B105" s="4" t="s">
        <v>497</v>
      </c>
      <c r="C105">
        <v>185</v>
      </c>
    </row>
    <row r="106" spans="1:3" x14ac:dyDescent="0.25">
      <c r="A106" t="s">
        <v>498</v>
      </c>
      <c r="B106" s="4">
        <v>0</v>
      </c>
      <c r="C106">
        <v>0</v>
      </c>
    </row>
    <row r="107" spans="1:3" x14ac:dyDescent="0.25">
      <c r="A107" t="s">
        <v>499</v>
      </c>
      <c r="B107" s="4" t="s">
        <v>500</v>
      </c>
      <c r="C107">
        <v>199</v>
      </c>
    </row>
    <row r="108" spans="1:3" x14ac:dyDescent="0.25">
      <c r="A108" t="s">
        <v>214</v>
      </c>
      <c r="B108" s="4" t="s">
        <v>501</v>
      </c>
      <c r="C108">
        <v>196</v>
      </c>
    </row>
    <row r="109" spans="1:3" x14ac:dyDescent="0.25">
      <c r="A109" t="s">
        <v>216</v>
      </c>
      <c r="B109" s="4" t="s">
        <v>502</v>
      </c>
      <c r="C109">
        <v>195</v>
      </c>
    </row>
    <row r="110" spans="1:3" x14ac:dyDescent="0.25">
      <c r="A110" t="s">
        <v>503</v>
      </c>
      <c r="B110" s="4" t="s">
        <v>504</v>
      </c>
      <c r="C110">
        <v>406</v>
      </c>
    </row>
    <row r="111" spans="1:3" x14ac:dyDescent="0.25">
      <c r="A111" t="s">
        <v>219</v>
      </c>
      <c r="B111" s="4" t="s">
        <v>505</v>
      </c>
      <c r="C111">
        <v>234</v>
      </c>
    </row>
    <row r="112" spans="1:3" x14ac:dyDescent="0.25">
      <c r="A112" t="s">
        <v>221</v>
      </c>
      <c r="B112" s="4" t="s">
        <v>506</v>
      </c>
      <c r="C112">
        <v>233</v>
      </c>
    </row>
    <row r="113" spans="1:3" x14ac:dyDescent="0.25">
      <c r="A113" t="s">
        <v>222</v>
      </c>
      <c r="B113" s="4" t="s">
        <v>507</v>
      </c>
      <c r="C113">
        <v>313</v>
      </c>
    </row>
    <row r="114" spans="1:3" x14ac:dyDescent="0.25">
      <c r="A114" t="s">
        <v>223</v>
      </c>
      <c r="B114" s="4" t="s">
        <v>508</v>
      </c>
      <c r="C114">
        <v>314</v>
      </c>
    </row>
    <row r="115" spans="1:3" x14ac:dyDescent="0.25">
      <c r="A115" t="s">
        <v>224</v>
      </c>
      <c r="B115" s="4" t="s">
        <v>509</v>
      </c>
      <c r="C115">
        <v>315</v>
      </c>
    </row>
    <row r="116" spans="1:3" x14ac:dyDescent="0.25">
      <c r="A116" t="s">
        <v>226</v>
      </c>
      <c r="B116" s="4" t="s">
        <v>510</v>
      </c>
      <c r="C116">
        <v>232</v>
      </c>
    </row>
    <row r="117" spans="1:3" x14ac:dyDescent="0.25">
      <c r="A117" t="s">
        <v>511</v>
      </c>
      <c r="C117">
        <v>1174</v>
      </c>
    </row>
    <row r="118" spans="1:3" x14ac:dyDescent="0.25">
      <c r="A118" t="s">
        <v>228</v>
      </c>
      <c r="B118" s="4" t="s">
        <v>512</v>
      </c>
      <c r="C118">
        <v>150</v>
      </c>
    </row>
    <row r="119" spans="1:3" x14ac:dyDescent="0.25">
      <c r="A119" t="s">
        <v>513</v>
      </c>
      <c r="B119" s="4" t="s">
        <v>514</v>
      </c>
      <c r="C119">
        <v>252</v>
      </c>
    </row>
    <row r="120" spans="1:3" x14ac:dyDescent="0.25">
      <c r="A120" t="s">
        <v>234</v>
      </c>
      <c r="B120" s="4" t="s">
        <v>515</v>
      </c>
      <c r="C120">
        <v>93</v>
      </c>
    </row>
    <row r="121" spans="1:3" x14ac:dyDescent="0.25">
      <c r="A121" t="s">
        <v>516</v>
      </c>
      <c r="B121" s="4" t="s">
        <v>517</v>
      </c>
      <c r="C121">
        <v>106</v>
      </c>
    </row>
    <row r="122" spans="1:3" x14ac:dyDescent="0.25">
      <c r="A122" t="s">
        <v>518</v>
      </c>
      <c r="B122" s="4" t="s">
        <v>519</v>
      </c>
      <c r="C122">
        <v>107</v>
      </c>
    </row>
    <row r="123" spans="1:3" x14ac:dyDescent="0.25">
      <c r="A123" t="s">
        <v>520</v>
      </c>
      <c r="C123" s="4">
        <v>1175</v>
      </c>
    </row>
    <row r="124" spans="1:3" x14ac:dyDescent="0.25">
      <c r="A124" t="s">
        <v>237</v>
      </c>
      <c r="B124" s="4" t="s">
        <v>521</v>
      </c>
      <c r="C124">
        <v>105</v>
      </c>
    </row>
    <row r="125" spans="1:3" x14ac:dyDescent="0.25">
      <c r="A125" t="s">
        <v>522</v>
      </c>
      <c r="B125" s="4">
        <v>0</v>
      </c>
      <c r="C125">
        <v>0</v>
      </c>
    </row>
    <row r="126" spans="1:3" x14ac:dyDescent="0.25">
      <c r="A126" t="s">
        <v>523</v>
      </c>
      <c r="B126" s="4" t="s">
        <v>524</v>
      </c>
      <c r="C126">
        <v>100</v>
      </c>
    </row>
    <row r="127" spans="1:3" x14ac:dyDescent="0.25">
      <c r="A127" t="s">
        <v>525</v>
      </c>
      <c r="B127" s="4" t="s">
        <v>526</v>
      </c>
      <c r="C127">
        <v>101</v>
      </c>
    </row>
    <row r="128" spans="1:3" x14ac:dyDescent="0.25">
      <c r="A128" t="s">
        <v>240</v>
      </c>
      <c r="B128" s="4" t="s">
        <v>527</v>
      </c>
      <c r="C128">
        <v>98</v>
      </c>
    </row>
    <row r="129" spans="1:3" x14ac:dyDescent="0.25">
      <c r="A129" t="s">
        <v>242</v>
      </c>
      <c r="B129" s="4" t="s">
        <v>528</v>
      </c>
      <c r="C129">
        <v>104</v>
      </c>
    </row>
    <row r="130" spans="1:3" x14ac:dyDescent="0.25">
      <c r="A130" t="s">
        <v>529</v>
      </c>
      <c r="B130" s="4">
        <v>0</v>
      </c>
      <c r="C130">
        <v>1176</v>
      </c>
    </row>
    <row r="131" spans="1:3" x14ac:dyDescent="0.25">
      <c r="A131" t="s">
        <v>243</v>
      </c>
      <c r="B131" s="4" t="s">
        <v>530</v>
      </c>
      <c r="C131">
        <v>108</v>
      </c>
    </row>
    <row r="132" spans="1:3" x14ac:dyDescent="0.25">
      <c r="A132" t="s">
        <v>531</v>
      </c>
      <c r="B132" s="4" t="s">
        <v>532</v>
      </c>
      <c r="C132">
        <v>96</v>
      </c>
    </row>
    <row r="133" spans="1:3" x14ac:dyDescent="0.25">
      <c r="A133" t="s">
        <v>533</v>
      </c>
      <c r="B133" s="4" t="s">
        <v>534</v>
      </c>
      <c r="C133">
        <v>97</v>
      </c>
    </row>
    <row r="134" spans="1:3" x14ac:dyDescent="0.25">
      <c r="A134" t="s">
        <v>246</v>
      </c>
      <c r="B134" s="4" t="s">
        <v>535</v>
      </c>
      <c r="C134">
        <v>94</v>
      </c>
    </row>
    <row r="135" spans="1:3" x14ac:dyDescent="0.25">
      <c r="A135" t="s">
        <v>536</v>
      </c>
      <c r="B135" s="4">
        <v>0</v>
      </c>
      <c r="C135" s="4">
        <v>1177</v>
      </c>
    </row>
    <row r="136" spans="1:3" x14ac:dyDescent="0.25">
      <c r="A136" t="s">
        <v>248</v>
      </c>
      <c r="B136" s="4" t="s">
        <v>537</v>
      </c>
      <c r="C136">
        <v>318</v>
      </c>
    </row>
    <row r="137" spans="1:3" x14ac:dyDescent="0.25">
      <c r="A137" t="s">
        <v>538</v>
      </c>
      <c r="B137" s="4" t="s">
        <v>539</v>
      </c>
      <c r="C137">
        <v>116</v>
      </c>
    </row>
    <row r="138" spans="1:3" x14ac:dyDescent="0.25">
      <c r="A138" t="s">
        <v>254</v>
      </c>
      <c r="B138" s="4" t="s">
        <v>540</v>
      </c>
      <c r="C138">
        <v>113</v>
      </c>
    </row>
    <row r="139" spans="1:3" x14ac:dyDescent="0.25">
      <c r="A139" t="s">
        <v>541</v>
      </c>
      <c r="B139" s="4">
        <v>0</v>
      </c>
      <c r="C139" s="4">
        <v>1178</v>
      </c>
    </row>
    <row r="140" spans="1:3" x14ac:dyDescent="0.25">
      <c r="A140" t="s">
        <v>542</v>
      </c>
      <c r="B140" s="4">
        <v>0</v>
      </c>
      <c r="C140" s="4">
        <v>1179</v>
      </c>
    </row>
    <row r="141" spans="1:3" x14ac:dyDescent="0.25">
      <c r="A141" t="s">
        <v>256</v>
      </c>
      <c r="B141" s="4" t="s">
        <v>543</v>
      </c>
      <c r="C141">
        <v>1</v>
      </c>
    </row>
    <row r="142" spans="1:3" x14ac:dyDescent="0.25">
      <c r="A142" t="s">
        <v>258</v>
      </c>
      <c r="B142" s="4" t="s">
        <v>544</v>
      </c>
      <c r="C142">
        <v>4</v>
      </c>
    </row>
    <row r="143" spans="1:3" x14ac:dyDescent="0.25">
      <c r="A143" t="s">
        <v>260</v>
      </c>
      <c r="B143" s="4" t="s">
        <v>545</v>
      </c>
      <c r="C143">
        <v>5</v>
      </c>
    </row>
    <row r="144" spans="1:3" x14ac:dyDescent="0.25">
      <c r="A144" t="s">
        <v>262</v>
      </c>
      <c r="B144" s="4" t="s">
        <v>546</v>
      </c>
      <c r="C144">
        <v>117</v>
      </c>
    </row>
    <row r="145" spans="1:3" x14ac:dyDescent="0.25">
      <c r="A145" t="s">
        <v>264</v>
      </c>
      <c r="B145" s="4" t="s">
        <v>547</v>
      </c>
      <c r="C145">
        <v>103</v>
      </c>
    </row>
    <row r="146" spans="1:3" x14ac:dyDescent="0.25">
      <c r="A146" t="s">
        <v>548</v>
      </c>
      <c r="B146" s="4" t="s">
        <v>549</v>
      </c>
      <c r="C146">
        <v>140</v>
      </c>
    </row>
    <row r="147" spans="1:3" x14ac:dyDescent="0.25">
      <c r="A147" t="s">
        <v>550</v>
      </c>
      <c r="B147" s="4" t="s">
        <v>551</v>
      </c>
      <c r="C147">
        <v>141</v>
      </c>
    </row>
    <row r="148" spans="1:3" x14ac:dyDescent="0.25">
      <c r="A148" t="s">
        <v>552</v>
      </c>
      <c r="B148" s="4" t="s">
        <v>553</v>
      </c>
      <c r="C148">
        <v>407</v>
      </c>
    </row>
    <row r="149" spans="1:3" x14ac:dyDescent="0.25">
      <c r="A149" t="s">
        <v>554</v>
      </c>
      <c r="B149" s="4" t="s">
        <v>555</v>
      </c>
      <c r="C149">
        <v>249</v>
      </c>
    </row>
    <row r="150" spans="1:3" x14ac:dyDescent="0.25">
      <c r="A150" t="s">
        <v>556</v>
      </c>
      <c r="B150" s="4">
        <v>0</v>
      </c>
      <c r="C150">
        <v>0</v>
      </c>
    </row>
    <row r="151" spans="1:3" x14ac:dyDescent="0.25">
      <c r="A151" t="s">
        <v>557</v>
      </c>
      <c r="B151" s="4">
        <v>0</v>
      </c>
      <c r="C151">
        <v>1180</v>
      </c>
    </row>
    <row r="152" spans="1:3" x14ac:dyDescent="0.25">
      <c r="A152" t="s">
        <v>278</v>
      </c>
      <c r="B152" s="4" t="s">
        <v>558</v>
      </c>
      <c r="C152">
        <v>396</v>
      </c>
    </row>
    <row r="153" spans="1:3" x14ac:dyDescent="0.25">
      <c r="A153" t="s">
        <v>272</v>
      </c>
      <c r="B153" s="4" t="s">
        <v>559</v>
      </c>
      <c r="C153">
        <v>247</v>
      </c>
    </row>
    <row r="154" spans="1:3" x14ac:dyDescent="0.25">
      <c r="A154" t="s">
        <v>275</v>
      </c>
      <c r="B154" s="4" t="s">
        <v>560</v>
      </c>
      <c r="C154">
        <v>394</v>
      </c>
    </row>
    <row r="155" spans="1:3" x14ac:dyDescent="0.25">
      <c r="A155" t="s">
        <v>561</v>
      </c>
      <c r="B155" s="4" t="e">
        <v>#N/A</v>
      </c>
      <c r="C155" s="4">
        <v>1184</v>
      </c>
    </row>
    <row r="156" spans="1:3" x14ac:dyDescent="0.25">
      <c r="A156" t="s">
        <v>562</v>
      </c>
      <c r="B156" s="4" t="e">
        <v>#N/A</v>
      </c>
      <c r="C156" s="4">
        <v>1185</v>
      </c>
    </row>
    <row r="157" spans="1:3" x14ac:dyDescent="0.25">
      <c r="A157" t="s">
        <v>563</v>
      </c>
      <c r="B157" s="4" t="e">
        <v>#N/A</v>
      </c>
      <c r="C157" s="4">
        <v>1186</v>
      </c>
    </row>
    <row r="158" spans="1:3" x14ac:dyDescent="0.25">
      <c r="A158" t="s">
        <v>564</v>
      </c>
      <c r="B158" s="4" t="e">
        <v>#N/A</v>
      </c>
      <c r="C158" s="4">
        <v>1187</v>
      </c>
    </row>
    <row r="159" spans="1:3" x14ac:dyDescent="0.25">
      <c r="A159" t="s">
        <v>565</v>
      </c>
      <c r="B159" s="4" t="e">
        <v>#N/A</v>
      </c>
      <c r="C159" s="4">
        <v>1188</v>
      </c>
    </row>
    <row r="160" spans="1:3" x14ac:dyDescent="0.25">
      <c r="A160" t="s">
        <v>566</v>
      </c>
      <c r="B160" s="4" t="e">
        <v>#N/A</v>
      </c>
      <c r="C160" s="4">
        <v>1181</v>
      </c>
    </row>
    <row r="161" spans="1:3" x14ac:dyDescent="0.25">
      <c r="A161" t="s">
        <v>567</v>
      </c>
      <c r="B161" s="4" t="e">
        <v>#N/A</v>
      </c>
      <c r="C161" s="4">
        <v>1182</v>
      </c>
    </row>
    <row r="162" spans="1:3" x14ac:dyDescent="0.25">
      <c r="A162" t="s">
        <v>568</v>
      </c>
      <c r="B162" s="4" t="e">
        <v>#N/A</v>
      </c>
      <c r="C162" s="4">
        <v>1183</v>
      </c>
    </row>
    <row r="163" spans="1:3" x14ac:dyDescent="0.25">
      <c r="A163" t="s">
        <v>569</v>
      </c>
      <c r="B163" s="4" t="e">
        <v>#N/A</v>
      </c>
      <c r="C163" t="e">
        <v>#N/A</v>
      </c>
    </row>
    <row r="164" spans="1:3" x14ac:dyDescent="0.25">
      <c r="A164" t="s">
        <v>570</v>
      </c>
      <c r="B164" s="4" t="e">
        <v>#N/A</v>
      </c>
      <c r="C164" s="4">
        <v>1189</v>
      </c>
    </row>
    <row r="165" spans="1:3" x14ac:dyDescent="0.25">
      <c r="A165" t="s">
        <v>571</v>
      </c>
      <c r="B165" s="4" t="e">
        <v>#N/A</v>
      </c>
      <c r="C165" s="4">
        <v>1191</v>
      </c>
    </row>
    <row r="166" spans="1:3" x14ac:dyDescent="0.25">
      <c r="A166" t="s">
        <v>572</v>
      </c>
      <c r="B166" s="4" t="e">
        <v>#N/A</v>
      </c>
      <c r="C166" s="4">
        <v>1190</v>
      </c>
    </row>
    <row r="167" spans="1:3" x14ac:dyDescent="0.25">
      <c r="A167" t="s">
        <v>573</v>
      </c>
      <c r="C167" s="4">
        <v>1189</v>
      </c>
    </row>
    <row r="168" spans="1:3" x14ac:dyDescent="0.25">
      <c r="A168" t="s">
        <v>574</v>
      </c>
      <c r="B168" s="4" t="s">
        <v>575</v>
      </c>
      <c r="C168">
        <v>402</v>
      </c>
    </row>
    <row r="169" spans="1:3" x14ac:dyDescent="0.25">
      <c r="A169" t="s">
        <v>576</v>
      </c>
      <c r="B169" s="4" t="s">
        <v>577</v>
      </c>
      <c r="C169">
        <v>403</v>
      </c>
    </row>
    <row r="170" spans="1:3" x14ac:dyDescent="0.25">
      <c r="A170" t="s">
        <v>578</v>
      </c>
      <c r="B170" s="4" t="s">
        <v>579</v>
      </c>
      <c r="C170">
        <v>168</v>
      </c>
    </row>
    <row r="171" spans="1:3" x14ac:dyDescent="0.25">
      <c r="A171" t="s">
        <v>580</v>
      </c>
      <c r="B171" s="4" t="s">
        <v>581</v>
      </c>
      <c r="C171">
        <v>169</v>
      </c>
    </row>
    <row r="172" spans="1:3" x14ac:dyDescent="0.25">
      <c r="A172" t="s">
        <v>582</v>
      </c>
      <c r="B172" s="4" t="s">
        <v>583</v>
      </c>
      <c r="C172">
        <v>167</v>
      </c>
    </row>
    <row r="173" spans="1:3" x14ac:dyDescent="0.25">
      <c r="A173" t="s">
        <v>584</v>
      </c>
      <c r="B173" s="4" t="s">
        <v>585</v>
      </c>
      <c r="C173">
        <v>165</v>
      </c>
    </row>
    <row r="174" spans="1:3" x14ac:dyDescent="0.25">
      <c r="A174" t="s">
        <v>586</v>
      </c>
      <c r="B174" s="4" t="s">
        <v>587</v>
      </c>
      <c r="C174">
        <v>164</v>
      </c>
    </row>
    <row r="175" spans="1:3" x14ac:dyDescent="0.25">
      <c r="A175" t="s">
        <v>588</v>
      </c>
    </row>
    <row r="176" spans="1:3" x14ac:dyDescent="0.25">
      <c r="A176" t="s">
        <v>589</v>
      </c>
      <c r="B176" s="4" t="s">
        <v>590</v>
      </c>
      <c r="C176">
        <v>176</v>
      </c>
    </row>
    <row r="177" spans="1:3" x14ac:dyDescent="0.25">
      <c r="A177" t="s">
        <v>591</v>
      </c>
      <c r="B177" s="4" t="s">
        <v>592</v>
      </c>
      <c r="C177">
        <v>177</v>
      </c>
    </row>
    <row r="178" spans="1:3" x14ac:dyDescent="0.25">
      <c r="A178" t="s">
        <v>593</v>
      </c>
      <c r="C178" s="4">
        <v>1190</v>
      </c>
    </row>
    <row r="179" spans="1:3" x14ac:dyDescent="0.25">
      <c r="A179" t="s">
        <v>594</v>
      </c>
      <c r="C179" s="4">
        <v>1191</v>
      </c>
    </row>
    <row r="180" spans="1:3" x14ac:dyDescent="0.25">
      <c r="A180" t="s">
        <v>595</v>
      </c>
      <c r="B180" s="4" t="s">
        <v>596</v>
      </c>
      <c r="C180">
        <v>214</v>
      </c>
    </row>
    <row r="181" spans="1:3" x14ac:dyDescent="0.25">
      <c r="A181" t="s">
        <v>597</v>
      </c>
      <c r="B181" s="4" t="s">
        <v>598</v>
      </c>
      <c r="C181">
        <v>215</v>
      </c>
    </row>
    <row r="182" spans="1:3" x14ac:dyDescent="0.25">
      <c r="A182" t="s">
        <v>294</v>
      </c>
      <c r="B182" s="4" t="s">
        <v>599</v>
      </c>
      <c r="C182">
        <v>211</v>
      </c>
    </row>
    <row r="183" spans="1:3" x14ac:dyDescent="0.25">
      <c r="A183" t="s">
        <v>296</v>
      </c>
      <c r="B183" s="4" t="s">
        <v>600</v>
      </c>
      <c r="C183">
        <v>210</v>
      </c>
    </row>
    <row r="184" spans="1:3" x14ac:dyDescent="0.25">
      <c r="A184" t="s">
        <v>298</v>
      </c>
      <c r="B184" s="4" t="s">
        <v>601</v>
      </c>
      <c r="C184">
        <v>209</v>
      </c>
    </row>
    <row r="185" spans="1:3" x14ac:dyDescent="0.25">
      <c r="A185" t="s">
        <v>300</v>
      </c>
      <c r="B185" s="4" t="s">
        <v>602</v>
      </c>
      <c r="C185">
        <v>208</v>
      </c>
    </row>
    <row r="186" spans="1:3" x14ac:dyDescent="0.25">
      <c r="A186" t="s">
        <v>603</v>
      </c>
      <c r="C186">
        <v>1192</v>
      </c>
    </row>
    <row r="187" spans="1:3" x14ac:dyDescent="0.25">
      <c r="A187" t="s">
        <v>604</v>
      </c>
      <c r="B187" s="4">
        <v>0</v>
      </c>
      <c r="C187">
        <v>1193</v>
      </c>
    </row>
    <row r="188" spans="1:3" x14ac:dyDescent="0.25">
      <c r="A188" t="s">
        <v>605</v>
      </c>
      <c r="B188" s="4" t="s">
        <v>606</v>
      </c>
      <c r="C188">
        <v>67</v>
      </c>
    </row>
    <row r="189" spans="1:3" x14ac:dyDescent="0.25">
      <c r="A189" t="s">
        <v>607</v>
      </c>
      <c r="B189" s="4" t="s">
        <v>608</v>
      </c>
      <c r="C189">
        <v>68</v>
      </c>
    </row>
    <row r="190" spans="1:3" x14ac:dyDescent="0.25">
      <c r="A190" t="s">
        <v>304</v>
      </c>
      <c r="B190" s="4" t="s">
        <v>609</v>
      </c>
      <c r="C190">
        <v>63</v>
      </c>
    </row>
    <row r="191" spans="1:3" x14ac:dyDescent="0.25">
      <c r="A191" t="s">
        <v>306</v>
      </c>
      <c r="B191" s="4" t="s">
        <v>610</v>
      </c>
      <c r="C191">
        <v>62</v>
      </c>
    </row>
    <row r="192" spans="1:3" x14ac:dyDescent="0.25">
      <c r="A192" t="s">
        <v>308</v>
      </c>
      <c r="B192" s="4" t="s">
        <v>611</v>
      </c>
      <c r="C192">
        <v>61</v>
      </c>
    </row>
    <row r="193" spans="1:3" x14ac:dyDescent="0.25">
      <c r="A193" t="s">
        <v>310</v>
      </c>
      <c r="B193" s="4" t="s">
        <v>612</v>
      </c>
      <c r="C193">
        <v>60</v>
      </c>
    </row>
    <row r="194" spans="1:3" x14ac:dyDescent="0.25">
      <c r="A194" t="s">
        <v>613</v>
      </c>
      <c r="C194" s="4">
        <v>1194</v>
      </c>
    </row>
    <row r="195" spans="1:3" x14ac:dyDescent="0.25">
      <c r="A195" t="s">
        <v>614</v>
      </c>
      <c r="C195" s="4">
        <v>1195</v>
      </c>
    </row>
    <row r="196" spans="1:3" x14ac:dyDescent="0.25">
      <c r="A196" t="s">
        <v>615</v>
      </c>
      <c r="C196" s="4">
        <v>1196</v>
      </c>
    </row>
    <row r="197" spans="1:3" x14ac:dyDescent="0.25">
      <c r="A197" t="s">
        <v>616</v>
      </c>
      <c r="C197" s="4">
        <v>1197</v>
      </c>
    </row>
    <row r="198" spans="1:3" x14ac:dyDescent="0.25">
      <c r="A198" t="s">
        <v>617</v>
      </c>
      <c r="C198" s="4">
        <v>1198</v>
      </c>
    </row>
    <row r="199" spans="1:3" x14ac:dyDescent="0.25">
      <c r="A199" t="s">
        <v>312</v>
      </c>
      <c r="B199" s="4" t="s">
        <v>618</v>
      </c>
      <c r="C199">
        <v>415</v>
      </c>
    </row>
    <row r="200" spans="1:3" x14ac:dyDescent="0.25">
      <c r="A200" t="s">
        <v>619</v>
      </c>
      <c r="B200" s="4" t="s">
        <v>620</v>
      </c>
      <c r="C200">
        <v>258</v>
      </c>
    </row>
    <row r="201" spans="1:3" x14ac:dyDescent="0.25">
      <c r="A201" t="s">
        <v>621</v>
      </c>
      <c r="B201" s="4" t="s">
        <v>622</v>
      </c>
      <c r="C201">
        <v>259</v>
      </c>
    </row>
    <row r="202" spans="1:3" x14ac:dyDescent="0.25">
      <c r="A202" t="s">
        <v>316</v>
      </c>
      <c r="B202" s="4" t="s">
        <v>623</v>
      </c>
      <c r="C202">
        <v>255</v>
      </c>
    </row>
    <row r="203" spans="1:3" x14ac:dyDescent="0.25">
      <c r="A203" t="s">
        <v>318</v>
      </c>
      <c r="B203" s="4" t="s">
        <v>624</v>
      </c>
      <c r="C203">
        <v>254</v>
      </c>
    </row>
    <row r="204" spans="1:3" x14ac:dyDescent="0.25">
      <c r="A204" t="s">
        <v>324</v>
      </c>
      <c r="B204" s="4" t="s">
        <v>625</v>
      </c>
      <c r="C204">
        <v>230</v>
      </c>
    </row>
    <row r="205" spans="1:3" x14ac:dyDescent="0.25">
      <c r="A205" t="s">
        <v>320</v>
      </c>
      <c r="B205" s="4" t="s">
        <v>626</v>
      </c>
      <c r="C205">
        <v>228</v>
      </c>
    </row>
    <row r="206" spans="1:3" x14ac:dyDescent="0.25">
      <c r="A206" t="s">
        <v>322</v>
      </c>
      <c r="B206" s="4" t="s">
        <v>627</v>
      </c>
      <c r="C206">
        <v>227</v>
      </c>
    </row>
    <row r="207" spans="1:3" x14ac:dyDescent="0.25">
      <c r="A207" t="s">
        <v>332</v>
      </c>
      <c r="B207" s="4" t="s">
        <v>628</v>
      </c>
      <c r="C207">
        <v>159</v>
      </c>
    </row>
    <row r="208" spans="1:3" x14ac:dyDescent="0.25">
      <c r="A208" t="s">
        <v>629</v>
      </c>
      <c r="B208" s="4" t="s">
        <v>630</v>
      </c>
      <c r="C208">
        <v>156</v>
      </c>
    </row>
    <row r="209" spans="1:3" x14ac:dyDescent="0.25">
      <c r="A209" t="s">
        <v>631</v>
      </c>
      <c r="B209" s="4" t="s">
        <v>632</v>
      </c>
      <c r="C209">
        <v>157</v>
      </c>
    </row>
    <row r="210" spans="1:3" x14ac:dyDescent="0.25">
      <c r="A210" t="s">
        <v>328</v>
      </c>
      <c r="B210" s="4" t="s">
        <v>633</v>
      </c>
      <c r="C210">
        <v>153</v>
      </c>
    </row>
    <row r="211" spans="1:3" x14ac:dyDescent="0.25">
      <c r="A211" t="s">
        <v>330</v>
      </c>
      <c r="B211" s="4" t="s">
        <v>634</v>
      </c>
      <c r="C211">
        <v>152</v>
      </c>
    </row>
    <row r="212" spans="1:3" x14ac:dyDescent="0.25">
      <c r="A212" t="s">
        <v>334</v>
      </c>
      <c r="B212" s="4" t="s">
        <v>635</v>
      </c>
      <c r="C212">
        <v>142</v>
      </c>
    </row>
    <row r="213" spans="1:3" x14ac:dyDescent="0.25">
      <c r="A213" t="s">
        <v>336</v>
      </c>
      <c r="B213" s="4" t="s">
        <v>636</v>
      </c>
      <c r="C213">
        <v>44</v>
      </c>
    </row>
    <row r="214" spans="1:3" x14ac:dyDescent="0.25">
      <c r="A214" t="s">
        <v>338</v>
      </c>
      <c r="B214" s="4" t="s">
        <v>637</v>
      </c>
      <c r="C214">
        <v>43</v>
      </c>
    </row>
    <row r="215" spans="1:3" x14ac:dyDescent="0.25">
      <c r="A215" t="s">
        <v>340</v>
      </c>
      <c r="B215" s="4" t="s">
        <v>638</v>
      </c>
      <c r="C215">
        <v>378</v>
      </c>
    </row>
    <row r="216" spans="1:3" x14ac:dyDescent="0.25">
      <c r="A216" t="s">
        <v>342</v>
      </c>
      <c r="B216" s="4" t="s">
        <v>639</v>
      </c>
      <c r="C216">
        <v>379</v>
      </c>
    </row>
    <row r="217" spans="1:3" x14ac:dyDescent="0.25">
      <c r="A217" t="s">
        <v>344</v>
      </c>
      <c r="B217" s="4" t="s">
        <v>640</v>
      </c>
      <c r="C217">
        <v>380</v>
      </c>
    </row>
    <row r="218" spans="1:3" x14ac:dyDescent="0.25">
      <c r="A218" t="s">
        <v>346</v>
      </c>
      <c r="B218" s="4" t="s">
        <v>641</v>
      </c>
      <c r="C218">
        <v>29</v>
      </c>
    </row>
    <row r="219" spans="1:3" x14ac:dyDescent="0.25">
      <c r="A219" t="s">
        <v>348</v>
      </c>
      <c r="B219" s="4" t="s">
        <v>642</v>
      </c>
      <c r="C219">
        <v>28</v>
      </c>
    </row>
    <row r="220" spans="1:3" x14ac:dyDescent="0.25">
      <c r="A220" t="s">
        <v>643</v>
      </c>
      <c r="C220">
        <v>1199</v>
      </c>
    </row>
    <row r="221" spans="1:3" x14ac:dyDescent="0.25">
      <c r="A221" t="s">
        <v>644</v>
      </c>
      <c r="B221" s="4">
        <v>0</v>
      </c>
      <c r="C221">
        <v>1200</v>
      </c>
    </row>
    <row r="222" spans="1:3" x14ac:dyDescent="0.25">
      <c r="A222" t="s">
        <v>349</v>
      </c>
      <c r="B222" s="4" t="s">
        <v>645</v>
      </c>
      <c r="C222">
        <v>322</v>
      </c>
    </row>
    <row r="223" spans="1:3" x14ac:dyDescent="0.25">
      <c r="A223" t="s">
        <v>646</v>
      </c>
      <c r="B223" s="4" t="s">
        <v>647</v>
      </c>
      <c r="C223">
        <v>129</v>
      </c>
    </row>
    <row r="224" spans="1:3" x14ac:dyDescent="0.25">
      <c r="A224" t="s">
        <v>648</v>
      </c>
      <c r="B224" s="4" t="s">
        <v>649</v>
      </c>
      <c r="C224">
        <v>131</v>
      </c>
    </row>
    <row r="225" spans="1:3" x14ac:dyDescent="0.25">
      <c r="A225" t="s">
        <v>650</v>
      </c>
      <c r="B225" s="4" t="s">
        <v>651</v>
      </c>
      <c r="C225">
        <v>128</v>
      </c>
    </row>
    <row r="226" spans="1:3" x14ac:dyDescent="0.25">
      <c r="A226" t="s">
        <v>652</v>
      </c>
      <c r="B226" s="4" t="s">
        <v>653</v>
      </c>
      <c r="C226">
        <v>127</v>
      </c>
    </row>
    <row r="227" spans="1:3" x14ac:dyDescent="0.25">
      <c r="A227" t="s">
        <v>654</v>
      </c>
      <c r="B227" s="4" t="s">
        <v>655</v>
      </c>
      <c r="C227">
        <v>126</v>
      </c>
    </row>
    <row r="228" spans="1:3" x14ac:dyDescent="0.25">
      <c r="A228" t="s">
        <v>656</v>
      </c>
      <c r="B228" s="4" t="s">
        <v>657</v>
      </c>
      <c r="C228">
        <v>125</v>
      </c>
    </row>
    <row r="229" spans="1:3" x14ac:dyDescent="0.25">
      <c r="A229" t="s">
        <v>658</v>
      </c>
      <c r="B229" s="4" t="s">
        <v>659</v>
      </c>
      <c r="C229">
        <v>124</v>
      </c>
    </row>
    <row r="230" spans="1:3" x14ac:dyDescent="0.25">
      <c r="A230" t="s">
        <v>660</v>
      </c>
      <c r="B230" s="4">
        <v>0</v>
      </c>
      <c r="C230">
        <v>1201</v>
      </c>
    </row>
    <row r="231" spans="1:3" x14ac:dyDescent="0.25">
      <c r="A231" t="s">
        <v>661</v>
      </c>
      <c r="B231" s="4" t="s">
        <v>662</v>
      </c>
      <c r="C231">
        <v>181</v>
      </c>
    </row>
    <row r="232" spans="1:3" x14ac:dyDescent="0.25">
      <c r="A232" t="s">
        <v>663</v>
      </c>
      <c r="B232" s="4" t="s">
        <v>664</v>
      </c>
      <c r="C232">
        <v>182</v>
      </c>
    </row>
    <row r="233" spans="1:3" x14ac:dyDescent="0.25">
      <c r="A233" t="s">
        <v>370</v>
      </c>
      <c r="B233" s="4" t="s">
        <v>665</v>
      </c>
      <c r="C233">
        <v>180</v>
      </c>
    </row>
    <row r="234" spans="1:3" x14ac:dyDescent="0.25">
      <c r="A234" t="s">
        <v>666</v>
      </c>
      <c r="C234">
        <v>1394</v>
      </c>
    </row>
    <row r="235" spans="1:3" x14ac:dyDescent="0.25">
      <c r="A235" t="s">
        <v>247</v>
      </c>
      <c r="C235">
        <v>1430</v>
      </c>
    </row>
    <row r="236" spans="1:3" x14ac:dyDescent="0.25">
      <c r="A236" t="s">
        <v>252</v>
      </c>
      <c r="C236">
        <v>1431</v>
      </c>
    </row>
    <row r="237" spans="1:3" x14ac:dyDescent="0.25">
      <c r="A237" t="s">
        <v>667</v>
      </c>
      <c r="C237">
        <v>1432</v>
      </c>
    </row>
    <row r="238" spans="1:3" x14ac:dyDescent="0.25">
      <c r="A238" t="s">
        <v>668</v>
      </c>
      <c r="C238">
        <v>1433</v>
      </c>
    </row>
    <row r="239" spans="1:3" x14ac:dyDescent="0.25">
      <c r="A239" t="s">
        <v>669</v>
      </c>
      <c r="C239">
        <v>1532</v>
      </c>
    </row>
    <row r="240" spans="1:3" x14ac:dyDescent="0.25">
      <c r="A240" t="s">
        <v>670</v>
      </c>
      <c r="C240">
        <v>1533</v>
      </c>
    </row>
  </sheetData>
  <autoFilter ref="A1:C233">
    <sortState ref="A2:C241">
      <sortCondition ref="A1:A24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3"/>
  <sheetViews>
    <sheetView tabSelected="1" topLeftCell="E1" zoomScaleNormal="100" workbookViewId="0">
      <selection activeCell="F3" sqref="F3"/>
    </sheetView>
  </sheetViews>
  <sheetFormatPr defaultColWidth="8" defaultRowHeight="16.5" x14ac:dyDescent="0.25"/>
  <cols>
    <col min="1" max="3" width="8" style="9" hidden="1" customWidth="1"/>
    <col min="4" max="4" width="6.25" style="24" hidden="1" customWidth="1"/>
    <col min="5" max="5" width="6.125" style="8" bestFit="1" customWidth="1"/>
    <col min="6" max="6" width="58.125" style="10" customWidth="1"/>
    <col min="7" max="7" width="6" style="8" customWidth="1"/>
    <col min="8" max="8" width="12.375" style="8" customWidth="1"/>
    <col min="9" max="9" width="6.75" style="11" customWidth="1"/>
    <col min="10" max="10" width="5.875" style="8" customWidth="1"/>
    <col min="11" max="11" width="9" style="8" customWidth="1"/>
    <col min="12" max="12" width="8.25" style="9" customWidth="1"/>
    <col min="13" max="13" width="11" style="9" customWidth="1"/>
    <col min="14" max="14" width="7.125" style="9" customWidth="1"/>
    <col min="15" max="15" width="9.625" style="9" customWidth="1"/>
    <col min="16" max="16" width="7.125" style="9" customWidth="1"/>
    <col min="17" max="17" width="7.25" style="9" customWidth="1"/>
    <col min="18" max="18" width="8.5" style="9" customWidth="1"/>
    <col min="19" max="19" width="9.125" style="9" customWidth="1"/>
    <col min="20" max="20" width="11.75" style="9" customWidth="1"/>
    <col min="21" max="21" width="7.5" style="9" customWidth="1"/>
    <col min="22" max="22" width="8.625" style="9" customWidth="1"/>
    <col min="23" max="23" width="9" style="9" customWidth="1"/>
    <col min="24" max="25" width="8" style="9" customWidth="1"/>
    <col min="26" max="26" width="8.25" style="9" customWidth="1"/>
    <col min="27" max="27" width="8" style="12" customWidth="1"/>
    <col min="28" max="28" width="8" style="9" customWidth="1"/>
    <col min="29" max="29" width="6.375" style="9" customWidth="1"/>
    <col min="30" max="30" width="9" style="9" customWidth="1"/>
    <col min="31" max="31" width="9.375" style="9" customWidth="1"/>
    <col min="32" max="32" width="16.125" style="9" customWidth="1"/>
    <col min="33" max="33" width="10.25" style="13" customWidth="1"/>
    <col min="34" max="34" width="9" style="9" customWidth="1"/>
    <col min="35" max="35" width="13.75" style="9" customWidth="1"/>
    <col min="36" max="36" width="11.375" style="9" customWidth="1"/>
    <col min="37" max="37" width="10.5" style="9" bestFit="1" customWidth="1"/>
    <col min="38" max="38" width="11.75" style="9" customWidth="1"/>
    <col min="39" max="39" width="8" style="9"/>
    <col min="40" max="40" width="10.25" style="9" bestFit="1" customWidth="1"/>
    <col min="41" max="16384" width="8" style="9"/>
  </cols>
  <sheetData>
    <row r="1" spans="1:41" s="8" customFormat="1" ht="33" customHeight="1" x14ac:dyDescent="0.25">
      <c r="A1" s="57" t="s">
        <v>671</v>
      </c>
      <c r="B1" s="57" t="s">
        <v>671</v>
      </c>
      <c r="C1" s="60" t="s">
        <v>672</v>
      </c>
      <c r="D1" s="61" t="s">
        <v>673</v>
      </c>
      <c r="E1" s="59" t="s">
        <v>674</v>
      </c>
      <c r="F1" s="59"/>
      <c r="G1" s="59"/>
      <c r="H1" s="59"/>
      <c r="I1" s="59"/>
      <c r="J1" s="59"/>
      <c r="K1" s="59"/>
      <c r="L1" s="14"/>
      <c r="M1" s="14"/>
      <c r="N1" s="50" t="s">
        <v>675</v>
      </c>
      <c r="O1" s="50" t="s">
        <v>676</v>
      </c>
      <c r="P1" s="50" t="s">
        <v>677</v>
      </c>
      <c r="Q1" s="50" t="s">
        <v>678</v>
      </c>
      <c r="R1" s="50" t="s">
        <v>679</v>
      </c>
      <c r="S1" s="50" t="s">
        <v>680</v>
      </c>
      <c r="T1" s="56" t="s">
        <v>681</v>
      </c>
      <c r="U1" s="56" t="s">
        <v>682</v>
      </c>
      <c r="V1" s="56"/>
      <c r="W1" s="54" t="s">
        <v>683</v>
      </c>
      <c r="X1" s="54" t="s">
        <v>7</v>
      </c>
      <c r="Y1" s="55" t="s">
        <v>684</v>
      </c>
      <c r="Z1" s="52" t="s">
        <v>685</v>
      </c>
      <c r="AA1" s="53" t="s">
        <v>686</v>
      </c>
      <c r="AB1" s="53"/>
      <c r="AC1" s="51" t="s">
        <v>687</v>
      </c>
      <c r="AD1" s="51"/>
      <c r="AE1" s="49" t="s">
        <v>688</v>
      </c>
      <c r="AF1" s="49" t="s">
        <v>689</v>
      </c>
      <c r="AG1" s="46" t="s">
        <v>690</v>
      </c>
      <c r="AH1" s="47" t="s">
        <v>691</v>
      </c>
      <c r="AI1" s="48" t="s">
        <v>692</v>
      </c>
    </row>
    <row r="2" spans="1:41" s="33" customFormat="1" ht="45.75" customHeight="1" x14ac:dyDescent="0.25">
      <c r="A2" s="58"/>
      <c r="B2" s="58"/>
      <c r="C2" s="57"/>
      <c r="D2" s="61"/>
      <c r="E2" s="15" t="s">
        <v>693</v>
      </c>
      <c r="F2" s="15" t="s">
        <v>694</v>
      </c>
      <c r="G2" s="15" t="s">
        <v>695</v>
      </c>
      <c r="H2" s="15" t="s">
        <v>696</v>
      </c>
      <c r="I2" s="16" t="s">
        <v>697</v>
      </c>
      <c r="J2" s="15" t="s">
        <v>698</v>
      </c>
      <c r="K2" s="15" t="s">
        <v>699</v>
      </c>
      <c r="L2" s="15" t="s">
        <v>700</v>
      </c>
      <c r="M2" s="14" t="s">
        <v>701</v>
      </c>
      <c r="N2" s="50"/>
      <c r="O2" s="50"/>
      <c r="P2" s="50"/>
      <c r="Q2" s="50"/>
      <c r="R2" s="50"/>
      <c r="S2" s="50"/>
      <c r="T2" s="56"/>
      <c r="U2" s="23" t="s">
        <v>702</v>
      </c>
      <c r="V2" s="23" t="s">
        <v>703</v>
      </c>
      <c r="W2" s="54"/>
      <c r="X2" s="54"/>
      <c r="Y2" s="55"/>
      <c r="Z2" s="52"/>
      <c r="AA2" s="17" t="s">
        <v>702</v>
      </c>
      <c r="AB2" s="22" t="s">
        <v>703</v>
      </c>
      <c r="AC2" s="21" t="s">
        <v>702</v>
      </c>
      <c r="AD2" s="21" t="s">
        <v>703</v>
      </c>
      <c r="AE2" s="49"/>
      <c r="AF2" s="49"/>
      <c r="AG2" s="46"/>
      <c r="AH2" s="47"/>
      <c r="AI2" s="48"/>
    </row>
    <row r="3" spans="1:41" x14ac:dyDescent="0.25">
      <c r="A3" s="32" t="s">
        <v>704</v>
      </c>
      <c r="B3" s="32" t="s">
        <v>705</v>
      </c>
      <c r="C3" s="32" t="s">
        <v>9</v>
      </c>
      <c r="D3" s="37">
        <v>389</v>
      </c>
      <c r="E3" s="38">
        <v>95117</v>
      </c>
      <c r="F3" s="32" t="s">
        <v>706</v>
      </c>
      <c r="G3" s="38">
        <v>44</v>
      </c>
      <c r="H3" s="38" t="s">
        <v>707</v>
      </c>
      <c r="I3" s="39">
        <v>0.02</v>
      </c>
      <c r="J3" s="40">
        <v>15</v>
      </c>
      <c r="K3" s="40">
        <v>900</v>
      </c>
      <c r="L3" s="26">
        <v>2125.0654088050287</v>
      </c>
      <c r="M3" s="26">
        <v>637.51962264150859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2762.5850314465374</v>
      </c>
      <c r="U3" s="27">
        <v>0.81799999999999995</v>
      </c>
      <c r="V3" s="26">
        <v>2259.7945557232674</v>
      </c>
      <c r="W3" s="26">
        <v>17.817295597484343</v>
      </c>
      <c r="X3" s="26">
        <v>95.328957023060539</v>
      </c>
      <c r="Y3" s="26">
        <v>113.14625262054489</v>
      </c>
      <c r="Z3" s="26">
        <v>89.61402515723276</v>
      </c>
      <c r="AA3" s="27">
        <v>0</v>
      </c>
      <c r="AB3" s="26">
        <v>0</v>
      </c>
      <c r="AC3" s="28">
        <v>7.0000000000000007E-2</v>
      </c>
      <c r="AD3" s="26">
        <v>403.61144966582759</v>
      </c>
      <c r="AE3" s="26">
        <v>5628.75</v>
      </c>
      <c r="AF3" s="29">
        <v>6342.25</v>
      </c>
      <c r="AG3" s="29">
        <v>5708025</v>
      </c>
      <c r="AH3" s="41">
        <v>540.73</v>
      </c>
      <c r="AI3" s="42">
        <v>486657</v>
      </c>
      <c r="AJ3" s="18"/>
      <c r="AK3" s="18"/>
      <c r="AL3" s="31"/>
      <c r="AM3" s="35"/>
      <c r="AN3" s="18"/>
      <c r="AO3" s="35"/>
    </row>
    <row r="4" spans="1:41" x14ac:dyDescent="0.25">
      <c r="A4" s="32" t="s">
        <v>708</v>
      </c>
      <c r="B4" s="32" t="s">
        <v>709</v>
      </c>
      <c r="C4" s="32" t="s">
        <v>9</v>
      </c>
      <c r="D4" s="37">
        <v>389</v>
      </c>
      <c r="E4" s="38">
        <v>95117</v>
      </c>
      <c r="F4" s="32" t="s">
        <v>706</v>
      </c>
      <c r="G4" s="38">
        <v>44</v>
      </c>
      <c r="H4" s="38" t="s">
        <v>707</v>
      </c>
      <c r="I4" s="39">
        <v>2.5000000000000001E-2</v>
      </c>
      <c r="J4" s="40">
        <v>1</v>
      </c>
      <c r="K4" s="40">
        <v>60</v>
      </c>
      <c r="L4" s="26">
        <v>2125.0654088050287</v>
      </c>
      <c r="M4" s="26">
        <v>637.51962264150859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2762.5850314465374</v>
      </c>
      <c r="U4" s="27">
        <v>0.81799999999999995</v>
      </c>
      <c r="V4" s="26">
        <v>2259.7945557232674</v>
      </c>
      <c r="W4" s="26">
        <v>17.817295597484343</v>
      </c>
      <c r="X4" s="26">
        <v>95.328957023060539</v>
      </c>
      <c r="Y4" s="26">
        <v>113.14625262054489</v>
      </c>
      <c r="Z4" s="26">
        <v>89.61402515723276</v>
      </c>
      <c r="AA4" s="27">
        <v>0</v>
      </c>
      <c r="AB4" s="26">
        <v>0</v>
      </c>
      <c r="AC4" s="28">
        <v>7.0000000000000007E-2</v>
      </c>
      <c r="AD4" s="26">
        <v>403.61144966582759</v>
      </c>
      <c r="AE4" s="26">
        <v>5628.75</v>
      </c>
      <c r="AF4" s="29">
        <v>6378.16</v>
      </c>
      <c r="AG4" s="29">
        <v>382689.6</v>
      </c>
      <c r="AH4" s="41">
        <v>540.73</v>
      </c>
      <c r="AI4" s="42">
        <v>32443.800000000003</v>
      </c>
      <c r="AJ4" s="18"/>
      <c r="AK4" s="18"/>
      <c r="AL4" s="31"/>
      <c r="AM4" s="35"/>
      <c r="AN4" s="18"/>
      <c r="AO4" s="35"/>
    </row>
    <row r="5" spans="1:41" x14ac:dyDescent="0.25">
      <c r="A5" s="32" t="s">
        <v>710</v>
      </c>
      <c r="B5" s="32" t="s">
        <v>711</v>
      </c>
      <c r="C5" s="32" t="s">
        <v>9</v>
      </c>
      <c r="D5" s="37">
        <v>389</v>
      </c>
      <c r="E5" s="38">
        <v>95117</v>
      </c>
      <c r="F5" s="32" t="s">
        <v>706</v>
      </c>
      <c r="G5" s="38">
        <v>44</v>
      </c>
      <c r="H5" s="38" t="s">
        <v>707</v>
      </c>
      <c r="I5" s="39">
        <v>0.03</v>
      </c>
      <c r="J5" s="40">
        <v>46</v>
      </c>
      <c r="K5" s="40">
        <v>2760</v>
      </c>
      <c r="L5" s="26">
        <v>2125.0654088050287</v>
      </c>
      <c r="M5" s="26">
        <v>637.51962264150859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2762.5850314465374</v>
      </c>
      <c r="U5" s="27">
        <v>0.81799999999999995</v>
      </c>
      <c r="V5" s="26">
        <v>2259.7945557232674</v>
      </c>
      <c r="W5" s="26">
        <v>17.817295597484343</v>
      </c>
      <c r="X5" s="26">
        <v>95.328957023060539</v>
      </c>
      <c r="Y5" s="26">
        <v>113.14625262054489</v>
      </c>
      <c r="Z5" s="26">
        <v>89.61402515723276</v>
      </c>
      <c r="AA5" s="27">
        <v>0</v>
      </c>
      <c r="AB5" s="26">
        <v>0</v>
      </c>
      <c r="AC5" s="28">
        <v>7.0000000000000007E-2</v>
      </c>
      <c r="AD5" s="26">
        <v>403.61144966582759</v>
      </c>
      <c r="AE5" s="26">
        <v>5628.75</v>
      </c>
      <c r="AF5" s="29">
        <v>6414.52</v>
      </c>
      <c r="AG5" s="29">
        <v>17704075.200000003</v>
      </c>
      <c r="AH5" s="41">
        <v>540.73</v>
      </c>
      <c r="AI5" s="42">
        <v>1492414.8</v>
      </c>
      <c r="AJ5" s="18"/>
      <c r="AK5" s="18"/>
      <c r="AL5" s="31"/>
      <c r="AM5" s="35"/>
      <c r="AN5" s="18"/>
      <c r="AO5" s="35"/>
    </row>
    <row r="6" spans="1:41" x14ac:dyDescent="0.25">
      <c r="A6" s="32" t="s">
        <v>712</v>
      </c>
      <c r="B6" s="32" t="s">
        <v>713</v>
      </c>
      <c r="C6" s="32" t="s">
        <v>9</v>
      </c>
      <c r="D6" s="37">
        <v>389</v>
      </c>
      <c r="E6" s="38">
        <v>95117</v>
      </c>
      <c r="F6" s="32" t="s">
        <v>706</v>
      </c>
      <c r="G6" s="38">
        <v>44</v>
      </c>
      <c r="H6" s="38" t="s">
        <v>707</v>
      </c>
      <c r="I6" s="39">
        <v>3.5000000000000003E-2</v>
      </c>
      <c r="J6" s="40">
        <v>4</v>
      </c>
      <c r="K6" s="40">
        <v>240</v>
      </c>
      <c r="L6" s="26">
        <v>2125.0654088050287</v>
      </c>
      <c r="M6" s="26">
        <v>637.51962264150859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2762.5850314465374</v>
      </c>
      <c r="U6" s="27">
        <v>0.81799999999999995</v>
      </c>
      <c r="V6" s="26">
        <v>2259.7945557232674</v>
      </c>
      <c r="W6" s="26">
        <v>17.817295597484343</v>
      </c>
      <c r="X6" s="26">
        <v>95.328957023060539</v>
      </c>
      <c r="Y6" s="26">
        <v>113.14625262054489</v>
      </c>
      <c r="Z6" s="26">
        <v>89.61402515723276</v>
      </c>
      <c r="AA6" s="27">
        <v>0</v>
      </c>
      <c r="AB6" s="26">
        <v>0</v>
      </c>
      <c r="AC6" s="28">
        <v>7.0000000000000007E-2</v>
      </c>
      <c r="AD6" s="26">
        <v>403.61144966582759</v>
      </c>
      <c r="AE6" s="26">
        <v>5628.75</v>
      </c>
      <c r="AF6" s="29">
        <v>6451.27</v>
      </c>
      <c r="AG6" s="29">
        <v>1548304.8</v>
      </c>
      <c r="AH6" s="41">
        <v>540.73</v>
      </c>
      <c r="AI6" s="42">
        <v>129775.20000000001</v>
      </c>
      <c r="AJ6" s="18"/>
      <c r="AK6" s="18"/>
      <c r="AL6" s="31"/>
      <c r="AM6" s="35"/>
      <c r="AN6" s="18"/>
      <c r="AO6" s="35"/>
    </row>
    <row r="7" spans="1:41" x14ac:dyDescent="0.25">
      <c r="A7" s="32" t="s">
        <v>714</v>
      </c>
      <c r="B7" s="32" t="s">
        <v>715</v>
      </c>
      <c r="C7" s="32" t="s">
        <v>9</v>
      </c>
      <c r="D7" s="37">
        <v>389</v>
      </c>
      <c r="E7" s="38">
        <v>95117</v>
      </c>
      <c r="F7" s="32" t="s">
        <v>706</v>
      </c>
      <c r="G7" s="38">
        <v>44</v>
      </c>
      <c r="H7" s="38" t="s">
        <v>707</v>
      </c>
      <c r="I7" s="39">
        <v>0.04</v>
      </c>
      <c r="J7" s="40">
        <v>14</v>
      </c>
      <c r="K7" s="40">
        <v>840</v>
      </c>
      <c r="L7" s="26">
        <v>2125.0654088050287</v>
      </c>
      <c r="M7" s="26">
        <v>637.51962264150859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2762.5850314465374</v>
      </c>
      <c r="U7" s="27">
        <v>0.81799999999999995</v>
      </c>
      <c r="V7" s="26">
        <v>2259.7945557232674</v>
      </c>
      <c r="W7" s="26">
        <v>17.817295597484343</v>
      </c>
      <c r="X7" s="26">
        <v>95.328957023060539</v>
      </c>
      <c r="Y7" s="26">
        <v>113.14625262054489</v>
      </c>
      <c r="Z7" s="26">
        <v>89.61402515723276</v>
      </c>
      <c r="AA7" s="27">
        <v>0</v>
      </c>
      <c r="AB7" s="26">
        <v>0</v>
      </c>
      <c r="AC7" s="28">
        <v>7.0000000000000007E-2</v>
      </c>
      <c r="AD7" s="26">
        <v>403.61144966582759</v>
      </c>
      <c r="AE7" s="26">
        <v>5628.75</v>
      </c>
      <c r="AF7" s="29">
        <v>6488.48</v>
      </c>
      <c r="AG7" s="29">
        <v>5450323.1999999993</v>
      </c>
      <c r="AH7" s="41">
        <v>540.73</v>
      </c>
      <c r="AI7" s="42">
        <v>454213.2</v>
      </c>
      <c r="AJ7" s="18"/>
      <c r="AK7" s="18"/>
      <c r="AL7" s="31"/>
      <c r="AM7" s="35"/>
      <c r="AN7" s="18"/>
      <c r="AO7" s="35"/>
    </row>
    <row r="8" spans="1:41" x14ac:dyDescent="0.25">
      <c r="A8" s="32" t="s">
        <v>716</v>
      </c>
      <c r="B8" s="32" t="s">
        <v>717</v>
      </c>
      <c r="C8" s="32" t="s">
        <v>9</v>
      </c>
      <c r="D8" s="37">
        <v>389</v>
      </c>
      <c r="E8" s="38">
        <v>95117</v>
      </c>
      <c r="F8" s="32" t="s">
        <v>706</v>
      </c>
      <c r="G8" s="38">
        <v>44</v>
      </c>
      <c r="H8" s="38" t="s">
        <v>718</v>
      </c>
      <c r="I8" s="39">
        <v>0.05</v>
      </c>
      <c r="J8" s="40">
        <v>14</v>
      </c>
      <c r="K8" s="40">
        <v>840</v>
      </c>
      <c r="L8" s="26">
        <v>2125.0654088050287</v>
      </c>
      <c r="M8" s="26">
        <v>637.51962264150859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2762.5850314465374</v>
      </c>
      <c r="U8" s="27">
        <v>0.81799999999999995</v>
      </c>
      <c r="V8" s="26">
        <v>2259.7945557232674</v>
      </c>
      <c r="W8" s="26">
        <v>17.817295597484343</v>
      </c>
      <c r="X8" s="26">
        <v>95.328957023060539</v>
      </c>
      <c r="Y8" s="26">
        <v>113.14625262054489</v>
      </c>
      <c r="Z8" s="26">
        <v>89.61402515723276</v>
      </c>
      <c r="AA8" s="27">
        <v>0</v>
      </c>
      <c r="AB8" s="26">
        <v>0</v>
      </c>
      <c r="AC8" s="28">
        <v>7.0000000000000007E-2</v>
      </c>
      <c r="AD8" s="26">
        <v>403.61144966582759</v>
      </c>
      <c r="AE8" s="26">
        <v>5628.75</v>
      </c>
      <c r="AF8" s="29">
        <v>6564.13</v>
      </c>
      <c r="AG8" s="29">
        <v>5513869.2000000002</v>
      </c>
      <c r="AH8" s="41">
        <v>569.19000000000005</v>
      </c>
      <c r="AI8" s="42">
        <v>478119.60000000003</v>
      </c>
      <c r="AJ8" s="18"/>
      <c r="AK8" s="18"/>
      <c r="AL8" s="31"/>
      <c r="AM8" s="35"/>
      <c r="AN8" s="18"/>
      <c r="AO8" s="35"/>
    </row>
    <row r="9" spans="1:41" x14ac:dyDescent="0.25">
      <c r="A9" s="32" t="s">
        <v>719</v>
      </c>
      <c r="B9" s="32" t="s">
        <v>717</v>
      </c>
      <c r="C9" s="32" t="s">
        <v>9</v>
      </c>
      <c r="D9" s="37">
        <v>389</v>
      </c>
      <c r="E9" s="38">
        <v>95117</v>
      </c>
      <c r="F9" s="32" t="s">
        <v>706</v>
      </c>
      <c r="G9" s="38">
        <v>44</v>
      </c>
      <c r="H9" s="38" t="s">
        <v>707</v>
      </c>
      <c r="I9" s="39">
        <v>0.05</v>
      </c>
      <c r="J9" s="40">
        <v>36</v>
      </c>
      <c r="K9" s="40">
        <v>2160</v>
      </c>
      <c r="L9" s="26">
        <v>2125.0654088050287</v>
      </c>
      <c r="M9" s="26">
        <v>637.51962264150859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2762.5850314465374</v>
      </c>
      <c r="U9" s="27">
        <v>0.81799999999999995</v>
      </c>
      <c r="V9" s="26">
        <v>2259.7945557232674</v>
      </c>
      <c r="W9" s="26">
        <v>17.817295597484343</v>
      </c>
      <c r="X9" s="26">
        <v>95.328957023060539</v>
      </c>
      <c r="Y9" s="26">
        <v>113.14625262054489</v>
      </c>
      <c r="Z9" s="26">
        <v>89.61402515723276</v>
      </c>
      <c r="AA9" s="27">
        <v>0</v>
      </c>
      <c r="AB9" s="26">
        <v>0</v>
      </c>
      <c r="AC9" s="28">
        <v>7.0000000000000007E-2</v>
      </c>
      <c r="AD9" s="26">
        <v>403.61144966582759</v>
      </c>
      <c r="AE9" s="26">
        <v>5628.75</v>
      </c>
      <c r="AF9" s="29">
        <v>6564.13</v>
      </c>
      <c r="AG9" s="29">
        <v>14178520.800000001</v>
      </c>
      <c r="AH9" s="41">
        <v>540.73</v>
      </c>
      <c r="AI9" s="42">
        <v>1167976.8</v>
      </c>
      <c r="AJ9" s="18"/>
      <c r="AK9" s="18"/>
      <c r="AL9" s="31"/>
      <c r="AM9" s="35"/>
      <c r="AN9" s="18"/>
      <c r="AO9" s="35"/>
    </row>
    <row r="10" spans="1:41" x14ac:dyDescent="0.25">
      <c r="A10" s="32" t="s">
        <v>720</v>
      </c>
      <c r="B10" s="32" t="s">
        <v>721</v>
      </c>
      <c r="C10" s="32" t="s">
        <v>9</v>
      </c>
      <c r="D10" s="37">
        <v>390</v>
      </c>
      <c r="E10" s="38">
        <v>95125</v>
      </c>
      <c r="F10" s="32" t="s">
        <v>722</v>
      </c>
      <c r="G10" s="38">
        <v>44</v>
      </c>
      <c r="H10" s="38" t="s">
        <v>707</v>
      </c>
      <c r="I10" s="39">
        <v>2.7E-2</v>
      </c>
      <c r="J10" s="40">
        <v>2</v>
      </c>
      <c r="K10" s="40">
        <v>120</v>
      </c>
      <c r="L10" s="26">
        <v>2125.0654088050287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2.9514797344514285</v>
      </c>
      <c r="T10" s="26">
        <v>2128.0168885394801</v>
      </c>
      <c r="U10" s="27">
        <v>0.81799999999999995</v>
      </c>
      <c r="V10" s="26">
        <v>1740.7178148252947</v>
      </c>
      <c r="W10" s="26">
        <v>17.817295597484343</v>
      </c>
      <c r="X10" s="26">
        <v>95.328957023060539</v>
      </c>
      <c r="Y10" s="26">
        <v>113.14625262054489</v>
      </c>
      <c r="Z10" s="26">
        <v>89.61402515723276</v>
      </c>
      <c r="AA10" s="27">
        <v>0</v>
      </c>
      <c r="AB10" s="26">
        <v>0</v>
      </c>
      <c r="AC10" s="28">
        <v>7.0000000000000007E-2</v>
      </c>
      <c r="AD10" s="26">
        <v>322.85630779947553</v>
      </c>
      <c r="AE10" s="26">
        <v>4394.3500000000004</v>
      </c>
      <c r="AF10" s="29">
        <v>4990.75</v>
      </c>
      <c r="AG10" s="29">
        <v>598890</v>
      </c>
      <c r="AH10" s="41">
        <v>540.73</v>
      </c>
      <c r="AI10" s="42">
        <v>64887.600000000006</v>
      </c>
      <c r="AJ10" s="18"/>
      <c r="AK10" s="18"/>
      <c r="AL10" s="31"/>
      <c r="AM10" s="35"/>
      <c r="AN10" s="18"/>
      <c r="AO10" s="35"/>
    </row>
    <row r="11" spans="1:41" x14ac:dyDescent="0.25">
      <c r="A11" s="32" t="s">
        <v>723</v>
      </c>
      <c r="B11" s="32" t="s">
        <v>724</v>
      </c>
      <c r="C11" s="32" t="s">
        <v>9</v>
      </c>
      <c r="D11" s="37">
        <v>390</v>
      </c>
      <c r="E11" s="38">
        <v>95125</v>
      </c>
      <c r="F11" s="32" t="s">
        <v>722</v>
      </c>
      <c r="G11" s="38">
        <v>44</v>
      </c>
      <c r="H11" s="38" t="s">
        <v>707</v>
      </c>
      <c r="I11" s="39">
        <v>0.03</v>
      </c>
      <c r="J11" s="40">
        <v>7</v>
      </c>
      <c r="K11" s="40">
        <v>420</v>
      </c>
      <c r="L11" s="26">
        <v>2125.0654088050287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2.9514797344514285</v>
      </c>
      <c r="T11" s="26">
        <v>2128.0168885394801</v>
      </c>
      <c r="U11" s="27">
        <v>0.81799999999999995</v>
      </c>
      <c r="V11" s="26">
        <v>1740.7178148252947</v>
      </c>
      <c r="W11" s="26">
        <v>17.817295597484343</v>
      </c>
      <c r="X11" s="26">
        <v>95.328957023060539</v>
      </c>
      <c r="Y11" s="26">
        <v>113.14625262054489</v>
      </c>
      <c r="Z11" s="26">
        <v>89.61402515723276</v>
      </c>
      <c r="AA11" s="27">
        <v>0</v>
      </c>
      <c r="AB11" s="26">
        <v>0</v>
      </c>
      <c r="AC11" s="28">
        <v>7.0000000000000007E-2</v>
      </c>
      <c r="AD11" s="26">
        <v>322.85630779947553</v>
      </c>
      <c r="AE11" s="26">
        <v>4394.3500000000004</v>
      </c>
      <c r="AF11" s="29">
        <v>5007.8</v>
      </c>
      <c r="AG11" s="29">
        <v>2103276</v>
      </c>
      <c r="AH11" s="41">
        <v>540.73</v>
      </c>
      <c r="AI11" s="42">
        <v>227106.6</v>
      </c>
      <c r="AJ11" s="18"/>
      <c r="AK11" s="18"/>
      <c r="AL11" s="31"/>
      <c r="AM11" s="35"/>
      <c r="AN11" s="18"/>
      <c r="AO11" s="35"/>
    </row>
    <row r="12" spans="1:41" x14ac:dyDescent="0.25">
      <c r="A12" s="32" t="s">
        <v>725</v>
      </c>
      <c r="B12" s="32" t="s">
        <v>726</v>
      </c>
      <c r="C12" s="32" t="s">
        <v>9</v>
      </c>
      <c r="D12" s="37">
        <v>392</v>
      </c>
      <c r="E12" s="38">
        <v>95133</v>
      </c>
      <c r="F12" s="32" t="s">
        <v>727</v>
      </c>
      <c r="G12" s="38">
        <v>44</v>
      </c>
      <c r="H12" s="38" t="s">
        <v>707</v>
      </c>
      <c r="I12" s="39">
        <v>0.02</v>
      </c>
      <c r="J12" s="40">
        <v>3</v>
      </c>
      <c r="K12" s="40">
        <v>180</v>
      </c>
      <c r="L12" s="26">
        <v>2125.0654088050287</v>
      </c>
      <c r="M12" s="26">
        <v>637.51962264150859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3.8369236547868577</v>
      </c>
      <c r="T12" s="26">
        <v>2766.4219551013243</v>
      </c>
      <c r="U12" s="27">
        <v>0.81799999999999995</v>
      </c>
      <c r="V12" s="26">
        <v>2262.9331592728831</v>
      </c>
      <c r="W12" s="26">
        <v>17.817295597484343</v>
      </c>
      <c r="X12" s="26">
        <v>95.328957023060539</v>
      </c>
      <c r="Y12" s="26">
        <v>113.14625262054489</v>
      </c>
      <c r="Z12" s="26">
        <v>89.61402515723276</v>
      </c>
      <c r="AA12" s="27">
        <v>0</v>
      </c>
      <c r="AB12" s="26">
        <v>0</v>
      </c>
      <c r="AC12" s="28">
        <v>7.0000000000000007E-2</v>
      </c>
      <c r="AD12" s="26">
        <v>404.0997365701358</v>
      </c>
      <c r="AE12" s="26">
        <v>5636.21</v>
      </c>
      <c r="AF12" s="29">
        <v>6350.65</v>
      </c>
      <c r="AG12" s="29">
        <v>1143117</v>
      </c>
      <c r="AH12" s="41">
        <v>540.73</v>
      </c>
      <c r="AI12" s="42">
        <v>97331.400000000009</v>
      </c>
      <c r="AJ12" s="18"/>
      <c r="AK12" s="18"/>
      <c r="AL12" s="31"/>
      <c r="AM12" s="35"/>
      <c r="AN12" s="18"/>
      <c r="AO12" s="35"/>
    </row>
    <row r="13" spans="1:41" x14ac:dyDescent="0.25">
      <c r="A13" s="32" t="s">
        <v>728</v>
      </c>
      <c r="B13" s="32" t="s">
        <v>729</v>
      </c>
      <c r="C13" s="32" t="s">
        <v>9</v>
      </c>
      <c r="D13" s="37">
        <v>392</v>
      </c>
      <c r="E13" s="38">
        <v>95133</v>
      </c>
      <c r="F13" s="32" t="s">
        <v>727</v>
      </c>
      <c r="G13" s="38">
        <v>44</v>
      </c>
      <c r="H13" s="38" t="s">
        <v>707</v>
      </c>
      <c r="I13" s="39">
        <v>2.7E-2</v>
      </c>
      <c r="J13" s="40">
        <v>3</v>
      </c>
      <c r="K13" s="40">
        <v>180</v>
      </c>
      <c r="L13" s="26">
        <v>2125.0654088050287</v>
      </c>
      <c r="M13" s="26">
        <v>637.51962264150859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3.8369236547868577</v>
      </c>
      <c r="T13" s="26">
        <v>2766.4219551013243</v>
      </c>
      <c r="U13" s="27">
        <v>0.81799999999999995</v>
      </c>
      <c r="V13" s="26">
        <v>2262.9331592728831</v>
      </c>
      <c r="W13" s="26">
        <v>17.817295597484343</v>
      </c>
      <c r="X13" s="26">
        <v>95.328957023060539</v>
      </c>
      <c r="Y13" s="26">
        <v>113.14625262054489</v>
      </c>
      <c r="Z13" s="26">
        <v>89.61402515723276</v>
      </c>
      <c r="AA13" s="27">
        <v>0</v>
      </c>
      <c r="AB13" s="26">
        <v>0</v>
      </c>
      <c r="AC13" s="28">
        <v>7.0000000000000007E-2</v>
      </c>
      <c r="AD13" s="26">
        <v>404.0997365701358</v>
      </c>
      <c r="AE13" s="26">
        <v>5636.21</v>
      </c>
      <c r="AF13" s="29">
        <v>6401.15</v>
      </c>
      <c r="AG13" s="29">
        <v>1152207</v>
      </c>
      <c r="AH13" s="41">
        <v>540.73</v>
      </c>
      <c r="AI13" s="42">
        <v>97331.400000000009</v>
      </c>
      <c r="AJ13" s="18"/>
      <c r="AK13" s="18"/>
      <c r="AL13" s="31"/>
      <c r="AM13" s="35"/>
      <c r="AN13" s="18"/>
      <c r="AO13" s="35"/>
    </row>
    <row r="14" spans="1:41" x14ac:dyDescent="0.25">
      <c r="A14" s="32" t="s">
        <v>730</v>
      </c>
      <c r="B14" s="32" t="s">
        <v>731</v>
      </c>
      <c r="C14" s="32" t="s">
        <v>9</v>
      </c>
      <c r="D14" s="37">
        <v>392</v>
      </c>
      <c r="E14" s="38">
        <v>95133</v>
      </c>
      <c r="F14" s="32" t="s">
        <v>727</v>
      </c>
      <c r="G14" s="38">
        <v>44</v>
      </c>
      <c r="H14" s="38" t="s">
        <v>707</v>
      </c>
      <c r="I14" s="39">
        <v>0.03</v>
      </c>
      <c r="J14" s="40">
        <v>8</v>
      </c>
      <c r="K14" s="40">
        <v>480</v>
      </c>
      <c r="L14" s="26">
        <v>2125.0654088050287</v>
      </c>
      <c r="M14" s="26">
        <v>637.51962264150859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3.8369236547868577</v>
      </c>
      <c r="T14" s="26">
        <v>2766.4219551013243</v>
      </c>
      <c r="U14" s="27">
        <v>0.81799999999999995</v>
      </c>
      <c r="V14" s="26">
        <v>2262.9331592728831</v>
      </c>
      <c r="W14" s="26">
        <v>17.817295597484343</v>
      </c>
      <c r="X14" s="26">
        <v>95.328957023060539</v>
      </c>
      <c r="Y14" s="26">
        <v>113.14625262054489</v>
      </c>
      <c r="Z14" s="26">
        <v>89.61402515723276</v>
      </c>
      <c r="AA14" s="27">
        <v>0</v>
      </c>
      <c r="AB14" s="26">
        <v>0</v>
      </c>
      <c r="AC14" s="28">
        <v>7.0000000000000007E-2</v>
      </c>
      <c r="AD14" s="26">
        <v>404.0997365701358</v>
      </c>
      <c r="AE14" s="26">
        <v>5636.21</v>
      </c>
      <c r="AF14" s="29">
        <v>6423.02</v>
      </c>
      <c r="AG14" s="29">
        <v>3083049.6</v>
      </c>
      <c r="AH14" s="41">
        <v>540.73</v>
      </c>
      <c r="AI14" s="42">
        <v>259550.40000000002</v>
      </c>
      <c r="AJ14" s="18"/>
      <c r="AK14" s="18"/>
      <c r="AL14" s="31"/>
      <c r="AM14" s="35"/>
      <c r="AN14" s="18"/>
      <c r="AO14" s="35"/>
    </row>
    <row r="15" spans="1:41" x14ac:dyDescent="0.25">
      <c r="A15" s="32" t="s">
        <v>732</v>
      </c>
      <c r="B15" s="32" t="s">
        <v>733</v>
      </c>
      <c r="C15" s="32" t="s">
        <v>9</v>
      </c>
      <c r="D15" s="37">
        <v>392</v>
      </c>
      <c r="E15" s="38">
        <v>95133</v>
      </c>
      <c r="F15" s="32" t="s">
        <v>727</v>
      </c>
      <c r="G15" s="38">
        <v>44</v>
      </c>
      <c r="H15" s="38" t="s">
        <v>718</v>
      </c>
      <c r="I15" s="39">
        <v>0.05</v>
      </c>
      <c r="J15" s="40">
        <v>1</v>
      </c>
      <c r="K15" s="40">
        <v>60</v>
      </c>
      <c r="L15" s="26">
        <v>2125.0654088050287</v>
      </c>
      <c r="M15" s="26">
        <v>637.51962264150859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3.8369236547868577</v>
      </c>
      <c r="T15" s="26">
        <v>2766.4219551013243</v>
      </c>
      <c r="U15" s="27">
        <v>0.81799999999999995</v>
      </c>
      <c r="V15" s="26">
        <v>2262.9331592728831</v>
      </c>
      <c r="W15" s="26">
        <v>17.817295597484343</v>
      </c>
      <c r="X15" s="26">
        <v>95.328957023060539</v>
      </c>
      <c r="Y15" s="26">
        <v>113.14625262054489</v>
      </c>
      <c r="Z15" s="26">
        <v>89.61402515723276</v>
      </c>
      <c r="AA15" s="27">
        <v>0</v>
      </c>
      <c r="AB15" s="26">
        <v>0</v>
      </c>
      <c r="AC15" s="28">
        <v>7.0000000000000007E-2</v>
      </c>
      <c r="AD15" s="26">
        <v>404.0997365701358</v>
      </c>
      <c r="AE15" s="26">
        <v>5636.21</v>
      </c>
      <c r="AF15" s="29">
        <v>6572.83</v>
      </c>
      <c r="AG15" s="29">
        <v>394369.8</v>
      </c>
      <c r="AH15" s="41">
        <v>569.19000000000005</v>
      </c>
      <c r="AI15" s="42">
        <v>34151.4</v>
      </c>
      <c r="AJ15" s="18"/>
      <c r="AK15" s="18"/>
      <c r="AL15" s="31"/>
      <c r="AM15" s="35"/>
      <c r="AN15" s="18"/>
      <c r="AO15" s="35"/>
    </row>
    <row r="16" spans="1:41" x14ac:dyDescent="0.25">
      <c r="A16" s="32" t="s">
        <v>734</v>
      </c>
      <c r="B16" s="32" t="s">
        <v>733</v>
      </c>
      <c r="C16" s="32" t="s">
        <v>9</v>
      </c>
      <c r="D16" s="37">
        <v>392</v>
      </c>
      <c r="E16" s="38">
        <v>95133</v>
      </c>
      <c r="F16" s="32" t="s">
        <v>727</v>
      </c>
      <c r="G16" s="38">
        <v>44</v>
      </c>
      <c r="H16" s="38" t="s">
        <v>707</v>
      </c>
      <c r="I16" s="39">
        <v>0.05</v>
      </c>
      <c r="J16" s="40">
        <v>2</v>
      </c>
      <c r="K16" s="40">
        <v>120</v>
      </c>
      <c r="L16" s="26">
        <v>2125.0654088050287</v>
      </c>
      <c r="M16" s="26">
        <v>637.51962264150859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3.8369236547868577</v>
      </c>
      <c r="T16" s="26">
        <v>2766.4219551013243</v>
      </c>
      <c r="U16" s="27">
        <v>0.81799999999999995</v>
      </c>
      <c r="V16" s="26">
        <v>2262.9331592728831</v>
      </c>
      <c r="W16" s="26">
        <v>17.817295597484343</v>
      </c>
      <c r="X16" s="26">
        <v>95.328957023060539</v>
      </c>
      <c r="Y16" s="26">
        <v>113.14625262054489</v>
      </c>
      <c r="Z16" s="26">
        <v>89.61402515723276</v>
      </c>
      <c r="AA16" s="27">
        <v>0</v>
      </c>
      <c r="AB16" s="26">
        <v>0</v>
      </c>
      <c r="AC16" s="28">
        <v>7.0000000000000007E-2</v>
      </c>
      <c r="AD16" s="26">
        <v>404.0997365701358</v>
      </c>
      <c r="AE16" s="26">
        <v>5636.21</v>
      </c>
      <c r="AF16" s="29">
        <v>6572.83</v>
      </c>
      <c r="AG16" s="29">
        <v>788739.6</v>
      </c>
      <c r="AH16" s="41">
        <v>540.73</v>
      </c>
      <c r="AI16" s="42">
        <v>64887.600000000006</v>
      </c>
      <c r="AJ16" s="18"/>
      <c r="AK16" s="18"/>
      <c r="AL16" s="31"/>
      <c r="AM16" s="35"/>
      <c r="AN16" s="18"/>
      <c r="AO16" s="35"/>
    </row>
    <row r="17" spans="1:41" x14ac:dyDescent="0.25">
      <c r="A17" s="32" t="s">
        <v>735</v>
      </c>
      <c r="B17" s="32" t="s">
        <v>736</v>
      </c>
      <c r="C17" s="32" t="s">
        <v>9</v>
      </c>
      <c r="D17" s="37">
        <v>393</v>
      </c>
      <c r="E17" s="38">
        <v>95141</v>
      </c>
      <c r="F17" s="32" t="s">
        <v>737</v>
      </c>
      <c r="G17" s="38">
        <v>44</v>
      </c>
      <c r="H17" s="38" t="s">
        <v>707</v>
      </c>
      <c r="I17" s="39">
        <v>0.03</v>
      </c>
      <c r="J17" s="40">
        <v>3</v>
      </c>
      <c r="K17" s="40">
        <v>180</v>
      </c>
      <c r="L17" s="26">
        <v>2125.0654088050287</v>
      </c>
      <c r="M17" s="26">
        <v>637.51962264150859</v>
      </c>
      <c r="N17" s="26">
        <v>640.09693122164867</v>
      </c>
      <c r="O17" s="26">
        <v>15.257803321679468</v>
      </c>
      <c r="P17" s="26">
        <v>57.216745291269262</v>
      </c>
      <c r="Q17" s="26">
        <v>0</v>
      </c>
      <c r="R17" s="26">
        <v>0</v>
      </c>
      <c r="S17" s="26">
        <v>3.8369236547868577</v>
      </c>
      <c r="T17" s="26">
        <v>3478.9934349359219</v>
      </c>
      <c r="U17" s="27">
        <v>0.81799999999999995</v>
      </c>
      <c r="V17" s="26">
        <v>2845.8166297775838</v>
      </c>
      <c r="W17" s="26">
        <v>17.817295597484343</v>
      </c>
      <c r="X17" s="26">
        <v>95.328957023060539</v>
      </c>
      <c r="Y17" s="26">
        <v>113.14625262054489</v>
      </c>
      <c r="Z17" s="26">
        <v>89.61402515723276</v>
      </c>
      <c r="AA17" s="27">
        <v>0</v>
      </c>
      <c r="AB17" s="26">
        <v>0</v>
      </c>
      <c r="AC17" s="28">
        <v>7.0000000000000007E-2</v>
      </c>
      <c r="AD17" s="26">
        <v>494.78158309388664</v>
      </c>
      <c r="AE17" s="26">
        <v>7022.35</v>
      </c>
      <c r="AF17" s="29">
        <v>8002.67</v>
      </c>
      <c r="AG17" s="29">
        <v>1440480.6</v>
      </c>
      <c r="AH17" s="41">
        <v>540.73</v>
      </c>
      <c r="AI17" s="42">
        <v>97331.400000000009</v>
      </c>
      <c r="AJ17" s="18"/>
      <c r="AK17" s="18"/>
      <c r="AL17" s="31"/>
      <c r="AM17" s="35"/>
      <c r="AN17" s="18"/>
      <c r="AO17" s="35"/>
    </row>
    <row r="18" spans="1:41" x14ac:dyDescent="0.25">
      <c r="A18" s="32" t="s">
        <v>738</v>
      </c>
      <c r="B18" s="32" t="s">
        <v>739</v>
      </c>
      <c r="C18" s="32" t="s">
        <v>9</v>
      </c>
      <c r="D18" s="37">
        <v>388</v>
      </c>
      <c r="E18" s="38">
        <v>95109</v>
      </c>
      <c r="F18" s="32" t="s">
        <v>740</v>
      </c>
      <c r="G18" s="38">
        <v>44</v>
      </c>
      <c r="H18" s="38" t="s">
        <v>707</v>
      </c>
      <c r="I18" s="39">
        <v>0.02</v>
      </c>
      <c r="J18" s="40">
        <v>9</v>
      </c>
      <c r="K18" s="40">
        <v>540</v>
      </c>
      <c r="L18" s="26">
        <v>2125.0654088050287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2125.0654088050287</v>
      </c>
      <c r="U18" s="27">
        <v>0.81799999999999995</v>
      </c>
      <c r="V18" s="26">
        <v>1738.3035044025135</v>
      </c>
      <c r="W18" s="26">
        <v>17.817295597484343</v>
      </c>
      <c r="X18" s="26">
        <v>95.328957023060539</v>
      </c>
      <c r="Y18" s="26">
        <v>113.14625262054489</v>
      </c>
      <c r="Z18" s="26">
        <v>89.61402515723276</v>
      </c>
      <c r="AA18" s="27">
        <v>0</v>
      </c>
      <c r="AB18" s="26">
        <v>0</v>
      </c>
      <c r="AC18" s="28">
        <v>7.0000000000000007E-2</v>
      </c>
      <c r="AD18" s="26">
        <v>322.48070248846932</v>
      </c>
      <c r="AE18" s="26">
        <v>4388.6000000000004</v>
      </c>
      <c r="AF18" s="29">
        <v>4944.8900000000003</v>
      </c>
      <c r="AG18" s="29">
        <v>2670240.6</v>
      </c>
      <c r="AH18" s="41">
        <v>540.73</v>
      </c>
      <c r="AI18" s="42">
        <v>291994.2</v>
      </c>
      <c r="AJ18" s="18"/>
      <c r="AK18" s="18"/>
      <c r="AL18" s="31"/>
      <c r="AM18" s="35"/>
      <c r="AN18" s="18"/>
      <c r="AO18" s="35"/>
    </row>
    <row r="19" spans="1:41" x14ac:dyDescent="0.25">
      <c r="A19" s="32" t="s">
        <v>741</v>
      </c>
      <c r="B19" s="32" t="s">
        <v>742</v>
      </c>
      <c r="C19" s="32" t="s">
        <v>9</v>
      </c>
      <c r="D19" s="37">
        <v>388</v>
      </c>
      <c r="E19" s="38">
        <v>95109</v>
      </c>
      <c r="F19" s="32" t="s">
        <v>740</v>
      </c>
      <c r="G19" s="38">
        <v>44</v>
      </c>
      <c r="H19" s="38" t="s">
        <v>707</v>
      </c>
      <c r="I19" s="39">
        <v>2.7E-2</v>
      </c>
      <c r="J19" s="40">
        <v>3</v>
      </c>
      <c r="K19" s="40">
        <v>180</v>
      </c>
      <c r="L19" s="26">
        <v>2125.0654088050287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2125.0654088050287</v>
      </c>
      <c r="U19" s="27">
        <v>0.81799999999999995</v>
      </c>
      <c r="V19" s="26">
        <v>1738.3035044025135</v>
      </c>
      <c r="W19" s="26">
        <v>17.817295597484343</v>
      </c>
      <c r="X19" s="26">
        <v>95.328957023060539</v>
      </c>
      <c r="Y19" s="26">
        <v>113.14625262054489</v>
      </c>
      <c r="Z19" s="26">
        <v>89.61402515723276</v>
      </c>
      <c r="AA19" s="27">
        <v>0</v>
      </c>
      <c r="AB19" s="26">
        <v>0</v>
      </c>
      <c r="AC19" s="28">
        <v>7.0000000000000007E-2</v>
      </c>
      <c r="AD19" s="26">
        <v>322.48070248846932</v>
      </c>
      <c r="AE19" s="26">
        <v>4388.6000000000004</v>
      </c>
      <c r="AF19" s="29">
        <v>4984.22</v>
      </c>
      <c r="AG19" s="29">
        <v>897159.60000000009</v>
      </c>
      <c r="AH19" s="41">
        <v>540.73</v>
      </c>
      <c r="AI19" s="42">
        <v>97331.400000000009</v>
      </c>
      <c r="AJ19" s="18"/>
      <c r="AK19" s="18"/>
      <c r="AL19" s="31"/>
      <c r="AM19" s="35"/>
      <c r="AN19" s="18"/>
      <c r="AO19" s="35"/>
    </row>
    <row r="20" spans="1:41" x14ac:dyDescent="0.25">
      <c r="A20" s="32" t="s">
        <v>743</v>
      </c>
      <c r="B20" s="32" t="s">
        <v>744</v>
      </c>
      <c r="C20" s="32" t="s">
        <v>9</v>
      </c>
      <c r="D20" s="37">
        <v>388</v>
      </c>
      <c r="E20" s="38">
        <v>95109</v>
      </c>
      <c r="F20" s="32" t="s">
        <v>740</v>
      </c>
      <c r="G20" s="38">
        <v>44</v>
      </c>
      <c r="H20" s="38" t="s">
        <v>707</v>
      </c>
      <c r="I20" s="39">
        <v>0.03</v>
      </c>
      <c r="J20" s="40">
        <v>26</v>
      </c>
      <c r="K20" s="40">
        <v>1560</v>
      </c>
      <c r="L20" s="26">
        <v>2125.0654088050287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2125.0654088050287</v>
      </c>
      <c r="U20" s="27">
        <v>0.81799999999999995</v>
      </c>
      <c r="V20" s="26">
        <v>1738.3035044025135</v>
      </c>
      <c r="W20" s="26">
        <v>17.817295597484343</v>
      </c>
      <c r="X20" s="26">
        <v>95.328957023060539</v>
      </c>
      <c r="Y20" s="26">
        <v>113.14625262054489</v>
      </c>
      <c r="Z20" s="26">
        <v>89.61402515723276</v>
      </c>
      <c r="AA20" s="27">
        <v>0</v>
      </c>
      <c r="AB20" s="26">
        <v>0</v>
      </c>
      <c r="AC20" s="28">
        <v>7.0000000000000007E-2</v>
      </c>
      <c r="AD20" s="26">
        <v>322.48070248846932</v>
      </c>
      <c r="AE20" s="26">
        <v>4388.6000000000004</v>
      </c>
      <c r="AF20" s="29">
        <v>5001.24</v>
      </c>
      <c r="AG20" s="29">
        <v>7801934.3999999994</v>
      </c>
      <c r="AH20" s="41">
        <v>540.73</v>
      </c>
      <c r="AI20" s="42">
        <v>843538.8</v>
      </c>
      <c r="AJ20" s="18"/>
      <c r="AK20" s="18"/>
      <c r="AL20" s="31"/>
      <c r="AM20" s="35"/>
      <c r="AN20" s="18"/>
      <c r="AO20" s="35"/>
    </row>
    <row r="21" spans="1:41" x14ac:dyDescent="0.25">
      <c r="A21" s="32" t="s">
        <v>745</v>
      </c>
      <c r="B21" s="32" t="s">
        <v>746</v>
      </c>
      <c r="C21" s="32" t="s">
        <v>9</v>
      </c>
      <c r="D21" s="37">
        <v>388</v>
      </c>
      <c r="E21" s="38">
        <v>95109</v>
      </c>
      <c r="F21" s="32" t="s">
        <v>740</v>
      </c>
      <c r="G21" s="38">
        <v>44</v>
      </c>
      <c r="H21" s="38" t="s">
        <v>707</v>
      </c>
      <c r="I21" s="39">
        <v>0.04</v>
      </c>
      <c r="J21" s="40">
        <v>4</v>
      </c>
      <c r="K21" s="40">
        <v>240</v>
      </c>
      <c r="L21" s="26">
        <v>2125.0654088050287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2125.0654088050287</v>
      </c>
      <c r="U21" s="27">
        <v>0.81799999999999995</v>
      </c>
      <c r="V21" s="26">
        <v>1738.3035044025135</v>
      </c>
      <c r="W21" s="26">
        <v>17.817295597484343</v>
      </c>
      <c r="X21" s="26">
        <v>95.328957023060539</v>
      </c>
      <c r="Y21" s="26">
        <v>113.14625262054489</v>
      </c>
      <c r="Z21" s="26">
        <v>89.61402515723276</v>
      </c>
      <c r="AA21" s="27">
        <v>0</v>
      </c>
      <c r="AB21" s="26">
        <v>0</v>
      </c>
      <c r="AC21" s="28">
        <v>7.0000000000000007E-2</v>
      </c>
      <c r="AD21" s="26">
        <v>322.48070248846932</v>
      </c>
      <c r="AE21" s="26">
        <v>4388.6000000000004</v>
      </c>
      <c r="AF21" s="29">
        <v>5058.91</v>
      </c>
      <c r="AG21" s="29">
        <v>1214138.3999999999</v>
      </c>
      <c r="AH21" s="41">
        <v>540.73</v>
      </c>
      <c r="AI21" s="42">
        <v>129775.20000000001</v>
      </c>
      <c r="AJ21" s="18"/>
      <c r="AK21" s="18"/>
      <c r="AL21" s="31"/>
      <c r="AM21" s="35"/>
      <c r="AN21" s="18"/>
      <c r="AO21" s="35"/>
    </row>
    <row r="22" spans="1:41" x14ac:dyDescent="0.25">
      <c r="A22" s="32" t="s">
        <v>747</v>
      </c>
      <c r="B22" s="32" t="s">
        <v>748</v>
      </c>
      <c r="C22" s="32" t="s">
        <v>9</v>
      </c>
      <c r="D22" s="37">
        <v>388</v>
      </c>
      <c r="E22" s="38">
        <v>95109</v>
      </c>
      <c r="F22" s="32" t="s">
        <v>740</v>
      </c>
      <c r="G22" s="38">
        <v>44</v>
      </c>
      <c r="H22" s="38" t="s">
        <v>718</v>
      </c>
      <c r="I22" s="39">
        <v>0.05</v>
      </c>
      <c r="J22" s="40">
        <v>10</v>
      </c>
      <c r="K22" s="40">
        <v>600</v>
      </c>
      <c r="L22" s="26">
        <v>2125.0654088050287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2125.0654088050287</v>
      </c>
      <c r="U22" s="27">
        <v>0.81799999999999995</v>
      </c>
      <c r="V22" s="26">
        <v>1738.3035044025135</v>
      </c>
      <c r="W22" s="26">
        <v>17.817295597484343</v>
      </c>
      <c r="X22" s="26">
        <v>95.328957023060539</v>
      </c>
      <c r="Y22" s="26">
        <v>113.14625262054489</v>
      </c>
      <c r="Z22" s="26">
        <v>89.61402515723276</v>
      </c>
      <c r="AA22" s="27">
        <v>0</v>
      </c>
      <c r="AB22" s="26">
        <v>0</v>
      </c>
      <c r="AC22" s="28">
        <v>7.0000000000000007E-2</v>
      </c>
      <c r="AD22" s="26">
        <v>322.48070248846932</v>
      </c>
      <c r="AE22" s="26">
        <v>4388.6000000000004</v>
      </c>
      <c r="AF22" s="29">
        <v>5117.8900000000003</v>
      </c>
      <c r="AG22" s="29">
        <v>3070734</v>
      </c>
      <c r="AH22" s="41">
        <v>569.19000000000005</v>
      </c>
      <c r="AI22" s="42">
        <v>341514.00000000006</v>
      </c>
      <c r="AJ22" s="18"/>
      <c r="AK22" s="18"/>
      <c r="AL22" s="31"/>
      <c r="AM22" s="35"/>
      <c r="AN22" s="18"/>
      <c r="AO22" s="35"/>
    </row>
    <row r="23" spans="1:41" x14ac:dyDescent="0.25">
      <c r="A23" s="32" t="s">
        <v>749</v>
      </c>
      <c r="B23" s="32" t="s">
        <v>748</v>
      </c>
      <c r="C23" s="32" t="s">
        <v>9</v>
      </c>
      <c r="D23" s="37">
        <v>388</v>
      </c>
      <c r="E23" s="38">
        <v>95109</v>
      </c>
      <c r="F23" s="32" t="s">
        <v>740</v>
      </c>
      <c r="G23" s="38">
        <v>44</v>
      </c>
      <c r="H23" s="38" t="s">
        <v>707</v>
      </c>
      <c r="I23" s="39">
        <v>0.05</v>
      </c>
      <c r="J23" s="40">
        <v>10</v>
      </c>
      <c r="K23" s="40">
        <v>600</v>
      </c>
      <c r="L23" s="26">
        <v>2125.0654088050287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2125.0654088050287</v>
      </c>
      <c r="U23" s="27">
        <v>0.81799999999999995</v>
      </c>
      <c r="V23" s="26">
        <v>1738.3035044025135</v>
      </c>
      <c r="W23" s="26">
        <v>17.817295597484343</v>
      </c>
      <c r="X23" s="26">
        <v>95.328957023060539</v>
      </c>
      <c r="Y23" s="26">
        <v>113.14625262054489</v>
      </c>
      <c r="Z23" s="26">
        <v>89.61402515723276</v>
      </c>
      <c r="AA23" s="27">
        <v>0</v>
      </c>
      <c r="AB23" s="26">
        <v>0</v>
      </c>
      <c r="AC23" s="28">
        <v>7.0000000000000007E-2</v>
      </c>
      <c r="AD23" s="26">
        <v>322.48070248846932</v>
      </c>
      <c r="AE23" s="26">
        <v>4388.6000000000004</v>
      </c>
      <c r="AF23" s="29">
        <v>5117.8900000000003</v>
      </c>
      <c r="AG23" s="29">
        <v>3070734</v>
      </c>
      <c r="AH23" s="41">
        <v>540.73</v>
      </c>
      <c r="AI23" s="42">
        <v>324438</v>
      </c>
      <c r="AJ23" s="18"/>
      <c r="AK23" s="18"/>
      <c r="AL23" s="31"/>
      <c r="AM23" s="35"/>
      <c r="AN23" s="18"/>
      <c r="AO23" s="35"/>
    </row>
    <row r="24" spans="1:41" x14ac:dyDescent="0.25">
      <c r="A24" s="32" t="s">
        <v>750</v>
      </c>
      <c r="B24" s="32" t="s">
        <v>751</v>
      </c>
      <c r="C24" s="32" t="s">
        <v>10</v>
      </c>
      <c r="D24" s="37">
        <v>386</v>
      </c>
      <c r="E24" s="38">
        <v>95168</v>
      </c>
      <c r="F24" s="32" t="s">
        <v>752</v>
      </c>
      <c r="G24" s="38">
        <v>44</v>
      </c>
      <c r="H24" s="38" t="s">
        <v>707</v>
      </c>
      <c r="I24" s="39">
        <v>0.02</v>
      </c>
      <c r="J24" s="40">
        <v>7</v>
      </c>
      <c r="K24" s="40">
        <v>420</v>
      </c>
      <c r="L24" s="26">
        <v>1761.6486597938117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2.4467342497136273</v>
      </c>
      <c r="T24" s="26">
        <v>1764.0953940435254</v>
      </c>
      <c r="U24" s="27">
        <v>0.81799999999999995</v>
      </c>
      <c r="V24" s="26">
        <v>1443.0300323276037</v>
      </c>
      <c r="W24" s="26">
        <v>17.816984536082515</v>
      </c>
      <c r="X24" s="26">
        <v>66.24583333333338</v>
      </c>
      <c r="Y24" s="26">
        <v>84.062817869415895</v>
      </c>
      <c r="Z24" s="26">
        <v>106.06484536082479</v>
      </c>
      <c r="AA24" s="27">
        <v>0</v>
      </c>
      <c r="AB24" s="26">
        <v>0</v>
      </c>
      <c r="AC24" s="28">
        <v>7.0000000000000007E-2</v>
      </c>
      <c r="AD24" s="26">
        <v>275.94211421024028</v>
      </c>
      <c r="AE24" s="26">
        <v>3673.19</v>
      </c>
      <c r="AF24" s="29">
        <v>4138.8</v>
      </c>
      <c r="AG24" s="29">
        <v>1738296</v>
      </c>
      <c r="AH24" s="41">
        <v>544.77</v>
      </c>
      <c r="AI24" s="42">
        <v>228803.4</v>
      </c>
      <c r="AJ24" s="18"/>
      <c r="AK24" s="18"/>
      <c r="AL24" s="31"/>
      <c r="AM24" s="35"/>
      <c r="AN24" s="18"/>
      <c r="AO24" s="35"/>
    </row>
    <row r="25" spans="1:41" x14ac:dyDescent="0.25">
      <c r="A25" s="32" t="s">
        <v>753</v>
      </c>
      <c r="B25" s="32" t="s">
        <v>754</v>
      </c>
      <c r="C25" s="32" t="s">
        <v>10</v>
      </c>
      <c r="D25" s="37">
        <v>386</v>
      </c>
      <c r="E25" s="38">
        <v>95168</v>
      </c>
      <c r="F25" s="32" t="s">
        <v>752</v>
      </c>
      <c r="G25" s="38">
        <v>44</v>
      </c>
      <c r="H25" s="38" t="s">
        <v>707</v>
      </c>
      <c r="I25" s="39">
        <v>0.03</v>
      </c>
      <c r="J25" s="40">
        <v>11</v>
      </c>
      <c r="K25" s="40">
        <v>660</v>
      </c>
      <c r="L25" s="26">
        <v>1761.6486597938117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2.4467342497136273</v>
      </c>
      <c r="T25" s="26">
        <v>1764.0953940435254</v>
      </c>
      <c r="U25" s="27">
        <v>0.81799999999999995</v>
      </c>
      <c r="V25" s="26">
        <v>1443.0300323276037</v>
      </c>
      <c r="W25" s="26">
        <v>17.816984536082515</v>
      </c>
      <c r="X25" s="26">
        <v>66.24583333333338</v>
      </c>
      <c r="Y25" s="26">
        <v>84.062817869415895</v>
      </c>
      <c r="Z25" s="26">
        <v>106.06484536082479</v>
      </c>
      <c r="AA25" s="27">
        <v>0</v>
      </c>
      <c r="AB25" s="26">
        <v>0</v>
      </c>
      <c r="AC25" s="28">
        <v>7.0000000000000007E-2</v>
      </c>
      <c r="AD25" s="26">
        <v>275.94211421024028</v>
      </c>
      <c r="AE25" s="26">
        <v>3673.19</v>
      </c>
      <c r="AF25" s="29">
        <v>4185.96</v>
      </c>
      <c r="AG25" s="29">
        <v>2762733.6</v>
      </c>
      <c r="AH25" s="41">
        <v>544.77</v>
      </c>
      <c r="AI25" s="42">
        <v>359548.2</v>
      </c>
      <c r="AJ25" s="18"/>
      <c r="AK25" s="18"/>
      <c r="AL25" s="31"/>
      <c r="AM25" s="35"/>
      <c r="AN25" s="18"/>
      <c r="AO25" s="35"/>
    </row>
    <row r="26" spans="1:41" x14ac:dyDescent="0.25">
      <c r="A26" s="32" t="s">
        <v>755</v>
      </c>
      <c r="B26" s="32" t="s">
        <v>756</v>
      </c>
      <c r="C26" s="32" t="s">
        <v>10</v>
      </c>
      <c r="D26" s="37">
        <v>385</v>
      </c>
      <c r="E26" s="38">
        <v>95150</v>
      </c>
      <c r="F26" s="32" t="s">
        <v>757</v>
      </c>
      <c r="G26" s="38">
        <v>44</v>
      </c>
      <c r="H26" s="38" t="s">
        <v>707</v>
      </c>
      <c r="I26" s="39">
        <v>0.02</v>
      </c>
      <c r="J26" s="40">
        <v>10</v>
      </c>
      <c r="K26" s="40">
        <v>600</v>
      </c>
      <c r="L26" s="26">
        <v>1761.6486597938117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1761.6486597938117</v>
      </c>
      <c r="U26" s="27">
        <v>0.81799999999999995</v>
      </c>
      <c r="V26" s="26">
        <v>1441.0286037113378</v>
      </c>
      <c r="W26" s="26">
        <v>17.816984536082515</v>
      </c>
      <c r="X26" s="26">
        <v>66.24583333333338</v>
      </c>
      <c r="Y26" s="26">
        <v>84.062817869415895</v>
      </c>
      <c r="Z26" s="26">
        <v>106.06484536082479</v>
      </c>
      <c r="AA26" s="27">
        <v>0</v>
      </c>
      <c r="AB26" s="26">
        <v>0</v>
      </c>
      <c r="AC26" s="28">
        <v>7.0000000000000007E-2</v>
      </c>
      <c r="AD26" s="26">
        <v>275.63074280962167</v>
      </c>
      <c r="AE26" s="26">
        <v>3668.43</v>
      </c>
      <c r="AF26" s="29">
        <v>4133.4399999999996</v>
      </c>
      <c r="AG26" s="29">
        <v>2480063.9999999995</v>
      </c>
      <c r="AH26" s="41">
        <v>544.77</v>
      </c>
      <c r="AI26" s="42">
        <v>326862</v>
      </c>
      <c r="AJ26" s="18"/>
      <c r="AK26" s="18"/>
      <c r="AL26" s="31"/>
      <c r="AM26" s="35"/>
      <c r="AN26" s="18"/>
      <c r="AO26" s="35"/>
    </row>
    <row r="27" spans="1:41" x14ac:dyDescent="0.25">
      <c r="A27" s="32" t="s">
        <v>758</v>
      </c>
      <c r="B27" s="32" t="s">
        <v>759</v>
      </c>
      <c r="C27" s="32" t="s">
        <v>10</v>
      </c>
      <c r="D27" s="37">
        <v>385</v>
      </c>
      <c r="E27" s="38">
        <v>95150</v>
      </c>
      <c r="F27" s="32" t="s">
        <v>757</v>
      </c>
      <c r="G27" s="38">
        <v>44</v>
      </c>
      <c r="H27" s="38" t="s">
        <v>707</v>
      </c>
      <c r="I27" s="39">
        <v>2.5000000000000001E-2</v>
      </c>
      <c r="J27" s="40">
        <v>3</v>
      </c>
      <c r="K27" s="40">
        <v>214</v>
      </c>
      <c r="L27" s="26">
        <v>1761.6486597938117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1761.6486597938117</v>
      </c>
      <c r="U27" s="27">
        <v>0.81799999999999995</v>
      </c>
      <c r="V27" s="26">
        <v>1441.0286037113378</v>
      </c>
      <c r="W27" s="26">
        <v>17.816984536082515</v>
      </c>
      <c r="X27" s="26">
        <v>66.24583333333338</v>
      </c>
      <c r="Y27" s="26">
        <v>84.062817869415895</v>
      </c>
      <c r="Z27" s="26">
        <v>106.06484536082479</v>
      </c>
      <c r="AA27" s="27">
        <v>0</v>
      </c>
      <c r="AB27" s="26">
        <v>0</v>
      </c>
      <c r="AC27" s="28">
        <v>7.0000000000000007E-2</v>
      </c>
      <c r="AD27" s="26">
        <v>275.63074280962167</v>
      </c>
      <c r="AE27" s="26">
        <v>3668.43</v>
      </c>
      <c r="AF27" s="29">
        <v>4156.84</v>
      </c>
      <c r="AG27" s="29">
        <v>889563.76</v>
      </c>
      <c r="AH27" s="41">
        <v>544.77</v>
      </c>
      <c r="AI27" s="42">
        <v>116580.78</v>
      </c>
      <c r="AJ27" s="18"/>
      <c r="AK27" s="18"/>
      <c r="AL27" s="31"/>
      <c r="AM27" s="35"/>
      <c r="AN27" s="18"/>
      <c r="AO27" s="35"/>
    </row>
    <row r="28" spans="1:41" x14ac:dyDescent="0.25">
      <c r="A28" s="32" t="s">
        <v>760</v>
      </c>
      <c r="B28" s="32" t="s">
        <v>761</v>
      </c>
      <c r="C28" s="32" t="s">
        <v>10</v>
      </c>
      <c r="D28" s="37">
        <v>385</v>
      </c>
      <c r="E28" s="38">
        <v>95150</v>
      </c>
      <c r="F28" s="32" t="s">
        <v>757</v>
      </c>
      <c r="G28" s="38">
        <v>44</v>
      </c>
      <c r="H28" s="38" t="s">
        <v>707</v>
      </c>
      <c r="I28" s="39">
        <v>2.7E-2</v>
      </c>
      <c r="J28" s="40">
        <v>3</v>
      </c>
      <c r="K28" s="40">
        <v>180</v>
      </c>
      <c r="L28" s="26">
        <v>1761.6486597938117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1761.6486597938117</v>
      </c>
      <c r="U28" s="27">
        <v>0.81799999999999995</v>
      </c>
      <c r="V28" s="26">
        <v>1441.0286037113378</v>
      </c>
      <c r="W28" s="26">
        <v>17.816984536082515</v>
      </c>
      <c r="X28" s="26">
        <v>66.24583333333338</v>
      </c>
      <c r="Y28" s="26">
        <v>84.062817869415895</v>
      </c>
      <c r="Z28" s="26">
        <v>106.06484536082479</v>
      </c>
      <c r="AA28" s="27">
        <v>0</v>
      </c>
      <c r="AB28" s="26">
        <v>0</v>
      </c>
      <c r="AC28" s="28">
        <v>7.0000000000000007E-2</v>
      </c>
      <c r="AD28" s="26">
        <v>275.63074280962167</v>
      </c>
      <c r="AE28" s="26">
        <v>3668.43</v>
      </c>
      <c r="AF28" s="29">
        <v>4166.3</v>
      </c>
      <c r="AG28" s="29">
        <v>749934</v>
      </c>
      <c r="AH28" s="41">
        <v>544.77</v>
      </c>
      <c r="AI28" s="42">
        <v>98058.599999999991</v>
      </c>
      <c r="AJ28" s="18"/>
      <c r="AK28" s="18"/>
      <c r="AL28" s="31"/>
      <c r="AM28" s="35"/>
      <c r="AN28" s="18"/>
      <c r="AO28" s="35"/>
    </row>
    <row r="29" spans="1:41" x14ac:dyDescent="0.25">
      <c r="A29" s="32" t="s">
        <v>762</v>
      </c>
      <c r="B29" s="32" t="s">
        <v>763</v>
      </c>
      <c r="C29" s="32" t="s">
        <v>10</v>
      </c>
      <c r="D29" s="37">
        <v>385</v>
      </c>
      <c r="E29" s="38">
        <v>95150</v>
      </c>
      <c r="F29" s="32" t="s">
        <v>757</v>
      </c>
      <c r="G29" s="38">
        <v>44</v>
      </c>
      <c r="H29" s="38" t="s">
        <v>707</v>
      </c>
      <c r="I29" s="39">
        <v>0.03</v>
      </c>
      <c r="J29" s="40">
        <v>47</v>
      </c>
      <c r="K29" s="40">
        <v>2829</v>
      </c>
      <c r="L29" s="26">
        <v>1761.6486597938117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1761.6486597938117</v>
      </c>
      <c r="U29" s="27">
        <v>0.81799999999999995</v>
      </c>
      <c r="V29" s="26">
        <v>1441.0286037113378</v>
      </c>
      <c r="W29" s="26">
        <v>17.816984536082515</v>
      </c>
      <c r="X29" s="26">
        <v>66.24583333333338</v>
      </c>
      <c r="Y29" s="26">
        <v>84.062817869415895</v>
      </c>
      <c r="Z29" s="26">
        <v>106.06484536082479</v>
      </c>
      <c r="AA29" s="27">
        <v>0</v>
      </c>
      <c r="AB29" s="26">
        <v>0</v>
      </c>
      <c r="AC29" s="28">
        <v>7.0000000000000007E-2</v>
      </c>
      <c r="AD29" s="26">
        <v>275.63074280962167</v>
      </c>
      <c r="AE29" s="26">
        <v>3668.43</v>
      </c>
      <c r="AF29" s="29">
        <v>4180.54</v>
      </c>
      <c r="AG29" s="29">
        <v>11826747.66</v>
      </c>
      <c r="AH29" s="41">
        <v>544.77</v>
      </c>
      <c r="AI29" s="42">
        <v>1541154.3299999998</v>
      </c>
      <c r="AJ29" s="18"/>
      <c r="AK29" s="18"/>
      <c r="AL29" s="31"/>
      <c r="AM29" s="35"/>
      <c r="AN29" s="18"/>
      <c r="AO29" s="35"/>
    </row>
    <row r="30" spans="1:41" x14ac:dyDescent="0.25">
      <c r="A30" s="32" t="s">
        <v>764</v>
      </c>
      <c r="B30" s="32" t="s">
        <v>765</v>
      </c>
      <c r="C30" s="32" t="s">
        <v>10</v>
      </c>
      <c r="D30" s="37">
        <v>385</v>
      </c>
      <c r="E30" s="38">
        <v>95150</v>
      </c>
      <c r="F30" s="32" t="s">
        <v>757</v>
      </c>
      <c r="G30" s="38">
        <v>44</v>
      </c>
      <c r="H30" s="38" t="s">
        <v>707</v>
      </c>
      <c r="I30" s="39">
        <v>3.5000000000000003E-2</v>
      </c>
      <c r="J30" s="40">
        <v>5</v>
      </c>
      <c r="K30" s="40">
        <v>300</v>
      </c>
      <c r="L30" s="26">
        <v>1761.6486597938117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1761.6486597938117</v>
      </c>
      <c r="U30" s="27">
        <v>0.81799999999999995</v>
      </c>
      <c r="V30" s="26">
        <v>1441.0286037113378</v>
      </c>
      <c r="W30" s="26">
        <v>17.816984536082515</v>
      </c>
      <c r="X30" s="26">
        <v>66.24583333333338</v>
      </c>
      <c r="Y30" s="26">
        <v>84.062817869415895</v>
      </c>
      <c r="Z30" s="26">
        <v>106.06484536082479</v>
      </c>
      <c r="AA30" s="27">
        <v>0</v>
      </c>
      <c r="AB30" s="26">
        <v>0</v>
      </c>
      <c r="AC30" s="28">
        <v>7.0000000000000007E-2</v>
      </c>
      <c r="AD30" s="26">
        <v>275.63074280962167</v>
      </c>
      <c r="AE30" s="26">
        <v>3668.43</v>
      </c>
      <c r="AF30" s="29">
        <v>4204.49</v>
      </c>
      <c r="AG30" s="29">
        <v>1261347</v>
      </c>
      <c r="AH30" s="41">
        <v>544.77</v>
      </c>
      <c r="AI30" s="42">
        <v>163431</v>
      </c>
      <c r="AJ30" s="18"/>
      <c r="AK30" s="18"/>
      <c r="AL30" s="31"/>
      <c r="AM30" s="35"/>
      <c r="AN30" s="18"/>
      <c r="AO30" s="35"/>
    </row>
    <row r="31" spans="1:41" x14ac:dyDescent="0.25">
      <c r="A31" s="32" t="s">
        <v>766</v>
      </c>
      <c r="B31" s="32" t="s">
        <v>767</v>
      </c>
      <c r="C31" s="32" t="s">
        <v>10</v>
      </c>
      <c r="D31" s="37">
        <v>385</v>
      </c>
      <c r="E31" s="38">
        <v>95150</v>
      </c>
      <c r="F31" s="32" t="s">
        <v>757</v>
      </c>
      <c r="G31" s="38">
        <v>44</v>
      </c>
      <c r="H31" s="38" t="s">
        <v>707</v>
      </c>
      <c r="I31" s="39">
        <v>0.04</v>
      </c>
      <c r="J31" s="40">
        <v>10</v>
      </c>
      <c r="K31" s="40">
        <v>557</v>
      </c>
      <c r="L31" s="26">
        <v>1761.6486597938117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1761.6486597938117</v>
      </c>
      <c r="U31" s="27">
        <v>0.81799999999999995</v>
      </c>
      <c r="V31" s="26">
        <v>1441.0286037113378</v>
      </c>
      <c r="W31" s="26">
        <v>17.816984536082515</v>
      </c>
      <c r="X31" s="26">
        <v>66.24583333333338</v>
      </c>
      <c r="Y31" s="26">
        <v>84.062817869415895</v>
      </c>
      <c r="Z31" s="26">
        <v>106.06484536082479</v>
      </c>
      <c r="AA31" s="27">
        <v>0</v>
      </c>
      <c r="AB31" s="26">
        <v>0</v>
      </c>
      <c r="AC31" s="28">
        <v>7.0000000000000007E-2</v>
      </c>
      <c r="AD31" s="26">
        <v>275.63074280962167</v>
      </c>
      <c r="AE31" s="26">
        <v>3668.43</v>
      </c>
      <c r="AF31" s="29">
        <v>4228.74</v>
      </c>
      <c r="AG31" s="29">
        <v>2355408.1799999997</v>
      </c>
      <c r="AH31" s="41">
        <v>544.77</v>
      </c>
      <c r="AI31" s="42">
        <v>303436.89</v>
      </c>
      <c r="AJ31" s="18"/>
      <c r="AK31" s="18"/>
      <c r="AL31" s="31"/>
      <c r="AM31" s="35"/>
      <c r="AN31" s="18"/>
      <c r="AO31" s="35"/>
    </row>
    <row r="32" spans="1:41" x14ac:dyDescent="0.25">
      <c r="A32" s="32" t="s">
        <v>768</v>
      </c>
      <c r="B32" s="32" t="s">
        <v>769</v>
      </c>
      <c r="C32" s="32" t="s">
        <v>10</v>
      </c>
      <c r="D32" s="37">
        <v>385</v>
      </c>
      <c r="E32" s="38">
        <v>95150</v>
      </c>
      <c r="F32" s="32" t="s">
        <v>757</v>
      </c>
      <c r="G32" s="38">
        <v>44</v>
      </c>
      <c r="H32" s="38" t="s">
        <v>718</v>
      </c>
      <c r="I32" s="39">
        <v>0.05</v>
      </c>
      <c r="J32" s="40">
        <v>16</v>
      </c>
      <c r="K32" s="40">
        <v>960</v>
      </c>
      <c r="L32" s="26">
        <v>1761.6486597938117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1761.6486597938117</v>
      </c>
      <c r="U32" s="27">
        <v>0.81799999999999995</v>
      </c>
      <c r="V32" s="26">
        <v>1441.0286037113378</v>
      </c>
      <c r="W32" s="26">
        <v>17.816984536082515</v>
      </c>
      <c r="X32" s="26">
        <v>66.24583333333338</v>
      </c>
      <c r="Y32" s="26">
        <v>84.062817869415895</v>
      </c>
      <c r="Z32" s="26">
        <v>106.06484536082479</v>
      </c>
      <c r="AA32" s="27">
        <v>0</v>
      </c>
      <c r="AB32" s="26">
        <v>0</v>
      </c>
      <c r="AC32" s="28">
        <v>7.0000000000000007E-2</v>
      </c>
      <c r="AD32" s="26">
        <v>275.63074280962167</v>
      </c>
      <c r="AE32" s="26">
        <v>3668.43</v>
      </c>
      <c r="AF32" s="29">
        <v>4278.04</v>
      </c>
      <c r="AG32" s="29">
        <v>4106918.4</v>
      </c>
      <c r="AH32" s="41">
        <v>573.44000000000005</v>
      </c>
      <c r="AI32" s="42">
        <v>550502.40000000002</v>
      </c>
      <c r="AJ32" s="18"/>
      <c r="AK32" s="18"/>
      <c r="AL32" s="31"/>
      <c r="AM32" s="35"/>
      <c r="AN32" s="18"/>
      <c r="AO32" s="35"/>
    </row>
    <row r="33" spans="1:41" x14ac:dyDescent="0.25">
      <c r="A33" s="32" t="s">
        <v>770</v>
      </c>
      <c r="B33" s="32" t="s">
        <v>769</v>
      </c>
      <c r="C33" s="32" t="s">
        <v>10</v>
      </c>
      <c r="D33" s="37">
        <v>385</v>
      </c>
      <c r="E33" s="38">
        <v>95150</v>
      </c>
      <c r="F33" s="32" t="s">
        <v>757</v>
      </c>
      <c r="G33" s="38">
        <v>44</v>
      </c>
      <c r="H33" s="38" t="s">
        <v>707</v>
      </c>
      <c r="I33" s="39">
        <v>0.05</v>
      </c>
      <c r="J33" s="40">
        <v>27</v>
      </c>
      <c r="K33" s="40">
        <v>1620</v>
      </c>
      <c r="L33" s="26">
        <v>1761.6486597938117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1761.6486597938117</v>
      </c>
      <c r="U33" s="27">
        <v>0.81799999999999995</v>
      </c>
      <c r="V33" s="26">
        <v>1441.0286037113378</v>
      </c>
      <c r="W33" s="26">
        <v>17.816984536082515</v>
      </c>
      <c r="X33" s="26">
        <v>66.24583333333338</v>
      </c>
      <c r="Y33" s="26">
        <v>84.062817869415895</v>
      </c>
      <c r="Z33" s="26">
        <v>106.06484536082479</v>
      </c>
      <c r="AA33" s="27">
        <v>0</v>
      </c>
      <c r="AB33" s="26">
        <v>0</v>
      </c>
      <c r="AC33" s="28">
        <v>7.0000000000000007E-2</v>
      </c>
      <c r="AD33" s="26">
        <v>275.63074280962167</v>
      </c>
      <c r="AE33" s="26">
        <v>3668.43</v>
      </c>
      <c r="AF33" s="29">
        <v>4278.04</v>
      </c>
      <c r="AG33" s="29">
        <v>6930424.7999999998</v>
      </c>
      <c r="AH33" s="41">
        <v>544.77</v>
      </c>
      <c r="AI33" s="42">
        <v>882527.4</v>
      </c>
      <c r="AJ33" s="18"/>
      <c r="AK33" s="18"/>
      <c r="AL33" s="31"/>
      <c r="AM33" s="35"/>
      <c r="AN33" s="18"/>
      <c r="AO33" s="35"/>
    </row>
    <row r="34" spans="1:41" x14ac:dyDescent="0.25">
      <c r="A34" s="32" t="s">
        <v>771</v>
      </c>
      <c r="B34" s="32" t="s">
        <v>772</v>
      </c>
      <c r="C34" s="32" t="s">
        <v>11</v>
      </c>
      <c r="D34" s="37">
        <v>409</v>
      </c>
      <c r="E34" s="38">
        <v>106402</v>
      </c>
      <c r="F34" s="32" t="s">
        <v>773</v>
      </c>
      <c r="G34" s="38">
        <v>44</v>
      </c>
      <c r="H34" s="38" t="s">
        <v>718</v>
      </c>
      <c r="I34" s="39">
        <v>0.05</v>
      </c>
      <c r="J34" s="38">
        <v>4</v>
      </c>
      <c r="K34" s="40">
        <v>300</v>
      </c>
      <c r="L34" s="26">
        <v>5677.8055319148943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7.8858410165484649</v>
      </c>
      <c r="T34" s="26">
        <v>5685.6913729314429</v>
      </c>
      <c r="U34" s="27">
        <v>0.81799999999999995</v>
      </c>
      <c r="V34" s="26">
        <v>4650.8955430579199</v>
      </c>
      <c r="W34" s="26">
        <v>0</v>
      </c>
      <c r="X34" s="26">
        <v>0</v>
      </c>
      <c r="Y34" s="26">
        <v>0</v>
      </c>
      <c r="Z34" s="26">
        <v>13.231914893617017</v>
      </c>
      <c r="AA34" s="27">
        <v>0</v>
      </c>
      <c r="AB34" s="26">
        <v>0</v>
      </c>
      <c r="AC34" s="28">
        <v>7.0000000000000007E-2</v>
      </c>
      <c r="AD34" s="26">
        <v>758.0467181618086</v>
      </c>
      <c r="AE34" s="26">
        <v>11107.86</v>
      </c>
      <c r="AF34" s="29">
        <v>12953.76</v>
      </c>
      <c r="AG34" s="29">
        <v>3886128</v>
      </c>
      <c r="AH34" s="41">
        <v>504.65</v>
      </c>
      <c r="AI34" s="42">
        <v>151395</v>
      </c>
      <c r="AJ34" s="18"/>
      <c r="AK34" s="18"/>
      <c r="AL34" s="31"/>
      <c r="AM34" s="35"/>
      <c r="AN34" s="18"/>
      <c r="AO34" s="35"/>
    </row>
    <row r="35" spans="1:41" x14ac:dyDescent="0.25">
      <c r="A35" s="32" t="s">
        <v>774</v>
      </c>
      <c r="B35" s="32" t="s">
        <v>775</v>
      </c>
      <c r="C35" s="32" t="s">
        <v>11</v>
      </c>
      <c r="D35" s="37">
        <v>410</v>
      </c>
      <c r="E35" s="38">
        <v>106410</v>
      </c>
      <c r="F35" s="32" t="s">
        <v>776</v>
      </c>
      <c r="G35" s="38">
        <v>44</v>
      </c>
      <c r="H35" s="38" t="s">
        <v>718</v>
      </c>
      <c r="I35" s="39">
        <v>0.05</v>
      </c>
      <c r="J35" s="38">
        <v>3</v>
      </c>
      <c r="K35" s="40">
        <v>240</v>
      </c>
      <c r="L35" s="26">
        <v>5677.8055319148943</v>
      </c>
      <c r="M35" s="26">
        <v>0</v>
      </c>
      <c r="N35" s="26">
        <v>1315.5598309851907</v>
      </c>
      <c r="O35" s="26">
        <v>31.358614890973953</v>
      </c>
      <c r="P35" s="26">
        <v>117.59477056271056</v>
      </c>
      <c r="Q35" s="26">
        <v>0</v>
      </c>
      <c r="R35" s="26">
        <v>0</v>
      </c>
      <c r="S35" s="26">
        <v>7.8858410165484649</v>
      </c>
      <c r="T35" s="26">
        <v>7150.204589370318</v>
      </c>
      <c r="U35" s="27">
        <v>0.81799999999999995</v>
      </c>
      <c r="V35" s="26">
        <v>5848.8673541049202</v>
      </c>
      <c r="W35" s="26">
        <v>0</v>
      </c>
      <c r="X35" s="26">
        <v>0</v>
      </c>
      <c r="Y35" s="26">
        <v>0</v>
      </c>
      <c r="Z35" s="26">
        <v>13.231914893617017</v>
      </c>
      <c r="AA35" s="27">
        <v>0</v>
      </c>
      <c r="AB35" s="26">
        <v>0</v>
      </c>
      <c r="AC35" s="28">
        <v>7.0000000000000007E-2</v>
      </c>
      <c r="AD35" s="26">
        <v>944.42067008582001</v>
      </c>
      <c r="AE35" s="26">
        <v>13956.72</v>
      </c>
      <c r="AF35" s="29">
        <v>16276.04</v>
      </c>
      <c r="AG35" s="29">
        <v>3906249.6</v>
      </c>
      <c r="AH35" s="41">
        <v>504.65</v>
      </c>
      <c r="AI35" s="42">
        <v>121116</v>
      </c>
      <c r="AJ35" s="18"/>
      <c r="AK35" s="18"/>
      <c r="AL35" s="31"/>
      <c r="AM35" s="35"/>
      <c r="AN35" s="18"/>
      <c r="AO35" s="35"/>
    </row>
    <row r="36" spans="1:41" x14ac:dyDescent="0.25">
      <c r="A36" s="32" t="s">
        <v>777</v>
      </c>
      <c r="B36" s="32" t="s">
        <v>778</v>
      </c>
      <c r="C36" s="32" t="s">
        <v>11</v>
      </c>
      <c r="D36" s="37">
        <v>346</v>
      </c>
      <c r="E36" s="38">
        <v>106429</v>
      </c>
      <c r="F36" s="32" t="s">
        <v>779</v>
      </c>
      <c r="G36" s="38">
        <v>40</v>
      </c>
      <c r="H36" s="38" t="s">
        <v>707</v>
      </c>
      <c r="I36" s="39">
        <v>0.02</v>
      </c>
      <c r="J36" s="38">
        <v>7</v>
      </c>
      <c r="K36" s="40">
        <v>576</v>
      </c>
      <c r="L36" s="26">
        <v>5161.6413926499044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5161.6413926499044</v>
      </c>
      <c r="U36" s="27">
        <v>0.81799999999999995</v>
      </c>
      <c r="V36" s="26">
        <v>4222.2226591876215</v>
      </c>
      <c r="W36" s="26">
        <v>0</v>
      </c>
      <c r="X36" s="26">
        <v>0</v>
      </c>
      <c r="Y36" s="26">
        <v>0</v>
      </c>
      <c r="Z36" s="26">
        <v>18.308162475822044</v>
      </c>
      <c r="AA36" s="27">
        <v>0</v>
      </c>
      <c r="AB36" s="26">
        <v>0</v>
      </c>
      <c r="AC36" s="28">
        <v>7.0000000000000007E-2</v>
      </c>
      <c r="AD36" s="26">
        <v>691.71145500193438</v>
      </c>
      <c r="AE36" s="26">
        <v>10093.879999999999</v>
      </c>
      <c r="AF36" s="29">
        <v>11373.38</v>
      </c>
      <c r="AG36" s="29">
        <v>6551066.8799999999</v>
      </c>
      <c r="AH36" s="41">
        <v>479.42</v>
      </c>
      <c r="AI36" s="42">
        <v>276145.91999999998</v>
      </c>
      <c r="AJ36" s="18"/>
      <c r="AK36" s="18"/>
      <c r="AL36" s="31"/>
      <c r="AM36" s="35"/>
      <c r="AN36" s="18"/>
      <c r="AO36" s="35"/>
    </row>
    <row r="37" spans="1:41" x14ac:dyDescent="0.25">
      <c r="A37" s="32" t="s">
        <v>780</v>
      </c>
      <c r="B37" s="32" t="s">
        <v>781</v>
      </c>
      <c r="C37" s="32" t="s">
        <v>11</v>
      </c>
      <c r="D37" s="37">
        <v>346</v>
      </c>
      <c r="E37" s="38">
        <v>106429</v>
      </c>
      <c r="F37" s="32" t="s">
        <v>779</v>
      </c>
      <c r="G37" s="38">
        <v>40</v>
      </c>
      <c r="H37" s="38" t="s">
        <v>707</v>
      </c>
      <c r="I37" s="39">
        <v>0.03</v>
      </c>
      <c r="J37" s="38">
        <v>14</v>
      </c>
      <c r="K37" s="40">
        <v>952</v>
      </c>
      <c r="L37" s="26">
        <v>5161.6413926499044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5161.6413926499044</v>
      </c>
      <c r="U37" s="27">
        <v>0.81799999999999995</v>
      </c>
      <c r="V37" s="26">
        <v>4222.2226591876215</v>
      </c>
      <c r="W37" s="26">
        <v>0</v>
      </c>
      <c r="X37" s="26">
        <v>0</v>
      </c>
      <c r="Y37" s="26">
        <v>0</v>
      </c>
      <c r="Z37" s="26">
        <v>18.308162475822044</v>
      </c>
      <c r="AA37" s="27">
        <v>0</v>
      </c>
      <c r="AB37" s="26">
        <v>0</v>
      </c>
      <c r="AC37" s="28">
        <v>7.0000000000000007E-2</v>
      </c>
      <c r="AD37" s="26">
        <v>691.71145500193438</v>
      </c>
      <c r="AE37" s="26">
        <v>10093.879999999999</v>
      </c>
      <c r="AF37" s="29">
        <v>11502.98</v>
      </c>
      <c r="AG37" s="29">
        <v>10950836.959999999</v>
      </c>
      <c r="AH37" s="41">
        <v>479.42</v>
      </c>
      <c r="AI37" s="42">
        <v>456407.84</v>
      </c>
      <c r="AJ37" s="18"/>
      <c r="AK37" s="18"/>
      <c r="AL37" s="31"/>
      <c r="AM37" s="35"/>
      <c r="AN37" s="18"/>
      <c r="AO37" s="35"/>
    </row>
    <row r="38" spans="1:41" x14ac:dyDescent="0.25">
      <c r="A38" s="32" t="s">
        <v>782</v>
      </c>
      <c r="B38" s="32" t="s">
        <v>783</v>
      </c>
      <c r="C38" s="32" t="s">
        <v>11</v>
      </c>
      <c r="D38" s="37">
        <v>346</v>
      </c>
      <c r="E38" s="38">
        <v>106429</v>
      </c>
      <c r="F38" s="32" t="s">
        <v>779</v>
      </c>
      <c r="G38" s="38">
        <v>40</v>
      </c>
      <c r="H38" s="38" t="s">
        <v>707</v>
      </c>
      <c r="I38" s="39">
        <v>0.04</v>
      </c>
      <c r="J38" s="38">
        <v>2</v>
      </c>
      <c r="K38" s="40">
        <v>146</v>
      </c>
      <c r="L38" s="26">
        <v>5161.6413926499044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5161.6413926499044</v>
      </c>
      <c r="U38" s="27">
        <v>0.81799999999999995</v>
      </c>
      <c r="V38" s="26">
        <v>4222.2226591876215</v>
      </c>
      <c r="W38" s="26">
        <v>0</v>
      </c>
      <c r="X38" s="26">
        <v>0</v>
      </c>
      <c r="Y38" s="26">
        <v>0</v>
      </c>
      <c r="Z38" s="26">
        <v>18.308162475822044</v>
      </c>
      <c r="AA38" s="27">
        <v>0</v>
      </c>
      <c r="AB38" s="26">
        <v>0</v>
      </c>
      <c r="AC38" s="28">
        <v>7.0000000000000007E-2</v>
      </c>
      <c r="AD38" s="26">
        <v>691.71145500193438</v>
      </c>
      <c r="AE38" s="26">
        <v>10093.879999999999</v>
      </c>
      <c r="AF38" s="29">
        <v>11635.61</v>
      </c>
      <c r="AG38" s="29">
        <v>1698799.06</v>
      </c>
      <c r="AH38" s="41">
        <v>479.42</v>
      </c>
      <c r="AI38" s="42">
        <v>69995.320000000007</v>
      </c>
      <c r="AJ38" s="18"/>
      <c r="AK38" s="18"/>
      <c r="AL38" s="31"/>
      <c r="AM38" s="35"/>
      <c r="AN38" s="18"/>
      <c r="AO38" s="35"/>
    </row>
    <row r="39" spans="1:41" x14ac:dyDescent="0.25">
      <c r="A39" s="32" t="s">
        <v>784</v>
      </c>
      <c r="B39" s="32" t="s">
        <v>785</v>
      </c>
      <c r="C39" s="32" t="s">
        <v>11</v>
      </c>
      <c r="D39" s="37">
        <v>346</v>
      </c>
      <c r="E39" s="38">
        <v>106429</v>
      </c>
      <c r="F39" s="32" t="s">
        <v>779</v>
      </c>
      <c r="G39" s="38">
        <v>40</v>
      </c>
      <c r="H39" s="38" t="s">
        <v>718</v>
      </c>
      <c r="I39" s="39">
        <v>0.05</v>
      </c>
      <c r="J39" s="38">
        <v>10</v>
      </c>
      <c r="K39" s="40">
        <v>340</v>
      </c>
      <c r="L39" s="26">
        <v>5161.6413926499044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5161.6413926499044</v>
      </c>
      <c r="U39" s="27">
        <v>0.81799999999999995</v>
      </c>
      <c r="V39" s="26">
        <v>4222.2226591876215</v>
      </c>
      <c r="W39" s="26">
        <v>0</v>
      </c>
      <c r="X39" s="26">
        <v>0</v>
      </c>
      <c r="Y39" s="26">
        <v>0</v>
      </c>
      <c r="Z39" s="26">
        <v>18.308162475822044</v>
      </c>
      <c r="AA39" s="27">
        <v>0</v>
      </c>
      <c r="AB39" s="26">
        <v>0</v>
      </c>
      <c r="AC39" s="28">
        <v>7.0000000000000007E-2</v>
      </c>
      <c r="AD39" s="26">
        <v>691.71145500193438</v>
      </c>
      <c r="AE39" s="26">
        <v>10093.879999999999</v>
      </c>
      <c r="AF39" s="29">
        <v>11771.28</v>
      </c>
      <c r="AG39" s="29">
        <v>4002235.2</v>
      </c>
      <c r="AH39" s="41">
        <v>504.65</v>
      </c>
      <c r="AI39" s="42">
        <v>171581</v>
      </c>
      <c r="AJ39" s="18"/>
      <c r="AK39" s="18"/>
      <c r="AL39" s="31"/>
      <c r="AM39" s="35"/>
      <c r="AN39" s="18"/>
      <c r="AO39" s="35"/>
    </row>
    <row r="40" spans="1:41" x14ac:dyDescent="0.25">
      <c r="A40" s="32" t="s">
        <v>782</v>
      </c>
      <c r="B40" s="32" t="s">
        <v>783</v>
      </c>
      <c r="C40" s="32" t="s">
        <v>11</v>
      </c>
      <c r="D40" s="37">
        <v>346</v>
      </c>
      <c r="E40" s="38">
        <v>106429</v>
      </c>
      <c r="F40" s="32" t="s">
        <v>779</v>
      </c>
      <c r="G40" s="38">
        <v>40</v>
      </c>
      <c r="H40" s="38" t="s">
        <v>707</v>
      </c>
      <c r="I40" s="39">
        <v>0.04</v>
      </c>
      <c r="J40" s="38">
        <v>1</v>
      </c>
      <c r="K40" s="40">
        <v>47</v>
      </c>
      <c r="L40" s="26">
        <v>5161.6413926499044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5161.6413926499044</v>
      </c>
      <c r="U40" s="27">
        <v>0.81799999999999995</v>
      </c>
      <c r="V40" s="26">
        <v>4222.2226591876215</v>
      </c>
      <c r="W40" s="26">
        <v>0</v>
      </c>
      <c r="X40" s="26">
        <v>0</v>
      </c>
      <c r="Y40" s="26">
        <v>0</v>
      </c>
      <c r="Z40" s="26">
        <v>18.308162475822044</v>
      </c>
      <c r="AA40" s="27">
        <v>0</v>
      </c>
      <c r="AB40" s="26">
        <v>0</v>
      </c>
      <c r="AC40" s="28">
        <v>7.0000000000000007E-2</v>
      </c>
      <c r="AD40" s="26">
        <v>691.71145500193438</v>
      </c>
      <c r="AE40" s="26">
        <v>10093.879999999999</v>
      </c>
      <c r="AF40" s="29">
        <v>11635.61</v>
      </c>
      <c r="AG40" s="29">
        <v>546873.67000000004</v>
      </c>
      <c r="AH40" s="41">
        <v>479.42</v>
      </c>
      <c r="AI40" s="42">
        <v>22532.74</v>
      </c>
      <c r="AJ40" s="18"/>
      <c r="AK40" s="18"/>
      <c r="AL40" s="31"/>
      <c r="AM40" s="35"/>
      <c r="AN40" s="18"/>
      <c r="AO40" s="35"/>
    </row>
    <row r="41" spans="1:41" x14ac:dyDescent="0.25">
      <c r="A41" s="32" t="s">
        <v>784</v>
      </c>
      <c r="B41" s="32" t="s">
        <v>785</v>
      </c>
      <c r="C41" s="32" t="s">
        <v>11</v>
      </c>
      <c r="D41" s="37">
        <v>346</v>
      </c>
      <c r="E41" s="38">
        <v>106429</v>
      </c>
      <c r="F41" s="32" t="s">
        <v>779</v>
      </c>
      <c r="G41" s="38">
        <v>40</v>
      </c>
      <c r="H41" s="38" t="s">
        <v>718</v>
      </c>
      <c r="I41" s="39">
        <v>0.05</v>
      </c>
      <c r="J41" s="38">
        <v>27</v>
      </c>
      <c r="K41" s="40">
        <v>1678</v>
      </c>
      <c r="L41" s="26">
        <v>5161.6413926499044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5161.6413926499044</v>
      </c>
      <c r="U41" s="27">
        <v>0.81799999999999995</v>
      </c>
      <c r="V41" s="26">
        <v>4222.2226591876215</v>
      </c>
      <c r="W41" s="26">
        <v>0</v>
      </c>
      <c r="X41" s="26">
        <v>0</v>
      </c>
      <c r="Y41" s="26">
        <v>0</v>
      </c>
      <c r="Z41" s="26">
        <v>18.308162475822044</v>
      </c>
      <c r="AA41" s="27">
        <v>0</v>
      </c>
      <c r="AB41" s="26">
        <v>0</v>
      </c>
      <c r="AC41" s="28">
        <v>7.0000000000000007E-2</v>
      </c>
      <c r="AD41" s="26">
        <v>691.71145500193438</v>
      </c>
      <c r="AE41" s="26">
        <v>10093.879999999999</v>
      </c>
      <c r="AF41" s="29">
        <v>11771.28</v>
      </c>
      <c r="AG41" s="29">
        <v>19752207.84</v>
      </c>
      <c r="AH41" s="41">
        <v>504.65</v>
      </c>
      <c r="AI41" s="42">
        <v>846802.7</v>
      </c>
      <c r="AJ41" s="18"/>
      <c r="AK41" s="18"/>
      <c r="AL41" s="31"/>
      <c r="AM41" s="35"/>
      <c r="AN41" s="18"/>
      <c r="AO41" s="35"/>
    </row>
    <row r="42" spans="1:41" x14ac:dyDescent="0.25">
      <c r="A42" s="32" t="s">
        <v>784</v>
      </c>
      <c r="B42" s="32" t="s">
        <v>785</v>
      </c>
      <c r="C42" s="32" t="s">
        <v>11</v>
      </c>
      <c r="D42" s="37">
        <v>346</v>
      </c>
      <c r="E42" s="38">
        <v>106429</v>
      </c>
      <c r="F42" s="32" t="s">
        <v>779</v>
      </c>
      <c r="G42" s="38">
        <v>40</v>
      </c>
      <c r="H42" s="38" t="s">
        <v>718</v>
      </c>
      <c r="I42" s="39">
        <v>0.05</v>
      </c>
      <c r="J42" s="38">
        <v>5</v>
      </c>
      <c r="K42" s="40">
        <v>177</v>
      </c>
      <c r="L42" s="26">
        <v>5161.6413926499044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5161.6413926499044</v>
      </c>
      <c r="U42" s="27">
        <v>0.81799999999999995</v>
      </c>
      <c r="V42" s="26">
        <v>4222.2226591876215</v>
      </c>
      <c r="W42" s="26">
        <v>0</v>
      </c>
      <c r="X42" s="26">
        <v>0</v>
      </c>
      <c r="Y42" s="26">
        <v>0</v>
      </c>
      <c r="Z42" s="26">
        <v>18.308162475822044</v>
      </c>
      <c r="AA42" s="27">
        <v>0</v>
      </c>
      <c r="AB42" s="26">
        <v>0</v>
      </c>
      <c r="AC42" s="28">
        <v>7.0000000000000007E-2</v>
      </c>
      <c r="AD42" s="26">
        <v>691.71145500193438</v>
      </c>
      <c r="AE42" s="26">
        <v>10093.879999999999</v>
      </c>
      <c r="AF42" s="29">
        <v>11771.28</v>
      </c>
      <c r="AG42" s="29">
        <v>2083516.56</v>
      </c>
      <c r="AH42" s="41">
        <v>504.65</v>
      </c>
      <c r="AI42" s="42">
        <v>89323.05</v>
      </c>
      <c r="AJ42" s="18"/>
      <c r="AK42" s="18"/>
      <c r="AL42" s="31"/>
      <c r="AM42" s="35"/>
      <c r="AN42" s="18"/>
      <c r="AO42" s="35"/>
    </row>
    <row r="43" spans="1:41" x14ac:dyDescent="0.25">
      <c r="A43" s="32" t="s">
        <v>786</v>
      </c>
      <c r="B43" s="32" t="s">
        <v>785</v>
      </c>
      <c r="C43" s="32" t="s">
        <v>11</v>
      </c>
      <c r="D43" s="37">
        <v>346</v>
      </c>
      <c r="E43" s="38">
        <v>106429</v>
      </c>
      <c r="F43" s="32" t="s">
        <v>779</v>
      </c>
      <c r="G43" s="38">
        <v>40</v>
      </c>
      <c r="H43" s="38" t="s">
        <v>707</v>
      </c>
      <c r="I43" s="39">
        <v>0.05</v>
      </c>
      <c r="J43" s="38">
        <v>3</v>
      </c>
      <c r="K43" s="40">
        <v>180</v>
      </c>
      <c r="L43" s="26">
        <v>5161.6413926499044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5161.6413926499044</v>
      </c>
      <c r="U43" s="27">
        <v>0.81799999999999995</v>
      </c>
      <c r="V43" s="26">
        <v>4222.2226591876215</v>
      </c>
      <c r="W43" s="26">
        <v>0</v>
      </c>
      <c r="X43" s="26">
        <v>0</v>
      </c>
      <c r="Y43" s="26">
        <v>0</v>
      </c>
      <c r="Z43" s="26">
        <v>18.308162475822044</v>
      </c>
      <c r="AA43" s="27">
        <v>0</v>
      </c>
      <c r="AB43" s="26">
        <v>0</v>
      </c>
      <c r="AC43" s="28">
        <v>7.0000000000000007E-2</v>
      </c>
      <c r="AD43" s="26">
        <v>691.71145500193438</v>
      </c>
      <c r="AE43" s="26">
        <v>10093.879999999999</v>
      </c>
      <c r="AF43" s="29">
        <v>11771.28</v>
      </c>
      <c r="AG43" s="29">
        <v>2118830.4</v>
      </c>
      <c r="AH43" s="41">
        <v>479.42</v>
      </c>
      <c r="AI43" s="42">
        <v>86295.6</v>
      </c>
      <c r="AJ43" s="18"/>
      <c r="AK43" s="18"/>
      <c r="AL43" s="31"/>
      <c r="AM43" s="35"/>
      <c r="AN43" s="18"/>
      <c r="AO43" s="35"/>
    </row>
    <row r="44" spans="1:41" x14ac:dyDescent="0.25">
      <c r="A44" s="32" t="s">
        <v>787</v>
      </c>
      <c r="B44" s="32" t="s">
        <v>788</v>
      </c>
      <c r="C44" s="32" t="s">
        <v>11</v>
      </c>
      <c r="D44" s="37">
        <v>347</v>
      </c>
      <c r="E44" s="38">
        <v>106429</v>
      </c>
      <c r="F44" s="32" t="s">
        <v>779</v>
      </c>
      <c r="G44" s="38">
        <v>44</v>
      </c>
      <c r="H44" s="38" t="s">
        <v>707</v>
      </c>
      <c r="I44" s="39">
        <v>0.03</v>
      </c>
      <c r="J44" s="38">
        <v>0</v>
      </c>
      <c r="K44" s="40">
        <v>0</v>
      </c>
      <c r="L44" s="26">
        <v>5677.8055319148943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5677.8055319148943</v>
      </c>
      <c r="U44" s="27">
        <v>0.81799999999999995</v>
      </c>
      <c r="V44" s="26">
        <v>4644.4449251063834</v>
      </c>
      <c r="W44" s="26">
        <v>0</v>
      </c>
      <c r="X44" s="26">
        <v>0</v>
      </c>
      <c r="Y44" s="26">
        <v>0</v>
      </c>
      <c r="Z44" s="26">
        <v>13.231914893617017</v>
      </c>
      <c r="AA44" s="27">
        <v>0</v>
      </c>
      <c r="AB44" s="26">
        <v>0</v>
      </c>
      <c r="AC44" s="28">
        <v>7.0000000000000007E-2</v>
      </c>
      <c r="AD44" s="26">
        <v>757.04316603404266</v>
      </c>
      <c r="AE44" s="26">
        <v>11092.52</v>
      </c>
      <c r="AF44" s="29">
        <v>12641.03</v>
      </c>
      <c r="AG44" s="29">
        <v>0</v>
      </c>
      <c r="AH44" s="41">
        <v>479.42</v>
      </c>
      <c r="AI44" s="42">
        <v>0</v>
      </c>
      <c r="AJ44" s="18"/>
      <c r="AK44" s="18"/>
      <c r="AL44" s="31"/>
      <c r="AM44" s="35"/>
      <c r="AN44" s="18"/>
      <c r="AO44" s="35"/>
    </row>
    <row r="45" spans="1:41" x14ac:dyDescent="0.25">
      <c r="A45" s="32" t="s">
        <v>789</v>
      </c>
      <c r="B45" s="32" t="s">
        <v>790</v>
      </c>
      <c r="C45" s="32" t="s">
        <v>11</v>
      </c>
      <c r="D45" s="37">
        <v>347</v>
      </c>
      <c r="E45" s="38">
        <v>106429</v>
      </c>
      <c r="F45" s="32" t="s">
        <v>779</v>
      </c>
      <c r="G45" s="38">
        <v>44</v>
      </c>
      <c r="H45" s="38" t="s">
        <v>718</v>
      </c>
      <c r="I45" s="39">
        <v>0.05</v>
      </c>
      <c r="J45" s="38">
        <v>1</v>
      </c>
      <c r="K45" s="40">
        <v>180</v>
      </c>
      <c r="L45" s="26">
        <v>5677.8055319148943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5677.8055319148943</v>
      </c>
      <c r="U45" s="27">
        <v>0.81799999999999995</v>
      </c>
      <c r="V45" s="26">
        <v>4644.4449251063834</v>
      </c>
      <c r="W45" s="26">
        <v>0</v>
      </c>
      <c r="X45" s="26">
        <v>0</v>
      </c>
      <c r="Y45" s="26">
        <v>0</v>
      </c>
      <c r="Z45" s="26">
        <v>13.231914893617017</v>
      </c>
      <c r="AA45" s="27">
        <v>0</v>
      </c>
      <c r="AB45" s="26">
        <v>0</v>
      </c>
      <c r="AC45" s="28">
        <v>7.0000000000000007E-2</v>
      </c>
      <c r="AD45" s="26">
        <v>757.04316603404266</v>
      </c>
      <c r="AE45" s="26">
        <v>11092.52</v>
      </c>
      <c r="AF45" s="29">
        <v>12935.87</v>
      </c>
      <c r="AG45" s="29">
        <v>2328456.6</v>
      </c>
      <c r="AH45" s="41">
        <v>504.65</v>
      </c>
      <c r="AI45" s="42">
        <v>90837</v>
      </c>
      <c r="AJ45" s="18"/>
      <c r="AK45" s="18"/>
      <c r="AL45" s="31"/>
      <c r="AM45" s="35"/>
      <c r="AN45" s="18"/>
      <c r="AO45" s="35"/>
    </row>
    <row r="46" spans="1:41" x14ac:dyDescent="0.25">
      <c r="A46" s="32" t="s">
        <v>791</v>
      </c>
      <c r="B46" s="32" t="s">
        <v>792</v>
      </c>
      <c r="C46" s="32" t="s">
        <v>13</v>
      </c>
      <c r="D46" s="37">
        <v>352</v>
      </c>
      <c r="E46" s="38">
        <v>106437</v>
      </c>
      <c r="F46" s="32" t="s">
        <v>793</v>
      </c>
      <c r="G46" s="38">
        <v>30</v>
      </c>
      <c r="H46" s="38" t="s">
        <v>707</v>
      </c>
      <c r="I46" s="39">
        <v>0.03</v>
      </c>
      <c r="J46" s="38">
        <v>4</v>
      </c>
      <c r="K46" s="40">
        <v>240</v>
      </c>
      <c r="L46" s="26">
        <v>3194.4102272727268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3194.4102272727268</v>
      </c>
      <c r="U46" s="27">
        <v>0.81799999999999995</v>
      </c>
      <c r="V46" s="26">
        <v>2613.0275659090903</v>
      </c>
      <c r="W46" s="26">
        <v>0</v>
      </c>
      <c r="X46" s="26">
        <v>0</v>
      </c>
      <c r="Y46" s="26">
        <v>0</v>
      </c>
      <c r="Z46" s="26">
        <v>28.21435064935066</v>
      </c>
      <c r="AA46" s="27">
        <v>0</v>
      </c>
      <c r="AB46" s="26">
        <v>0</v>
      </c>
      <c r="AC46" s="28">
        <v>7.0000000000000007E-2</v>
      </c>
      <c r="AD46" s="26">
        <v>443.42450006818177</v>
      </c>
      <c r="AE46" s="26">
        <v>6279.07</v>
      </c>
      <c r="AF46" s="29">
        <v>7155.62</v>
      </c>
      <c r="AG46" s="29">
        <v>1717348.8</v>
      </c>
      <c r="AH46" s="41">
        <v>498.98</v>
      </c>
      <c r="AI46" s="42">
        <v>119755.20000000001</v>
      </c>
      <c r="AJ46" s="18"/>
      <c r="AK46" s="18"/>
      <c r="AL46" s="31"/>
      <c r="AM46" s="35"/>
      <c r="AN46" s="18"/>
      <c r="AO46" s="35"/>
    </row>
    <row r="47" spans="1:41" x14ac:dyDescent="0.25">
      <c r="A47" s="32" t="s">
        <v>794</v>
      </c>
      <c r="B47" s="32" t="s">
        <v>795</v>
      </c>
      <c r="C47" s="32" t="s">
        <v>13</v>
      </c>
      <c r="D47" s="37">
        <v>352</v>
      </c>
      <c r="E47" s="38">
        <v>106437</v>
      </c>
      <c r="F47" s="32" t="s">
        <v>793</v>
      </c>
      <c r="G47" s="38">
        <v>30</v>
      </c>
      <c r="H47" s="38" t="s">
        <v>707</v>
      </c>
      <c r="I47" s="39">
        <v>0.04</v>
      </c>
      <c r="J47" s="38">
        <v>1</v>
      </c>
      <c r="K47" s="40">
        <v>86</v>
      </c>
      <c r="L47" s="26">
        <v>3194.4102272727268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3194.4102272727268</v>
      </c>
      <c r="U47" s="27">
        <v>0.81799999999999995</v>
      </c>
      <c r="V47" s="26">
        <v>2613.0275659090903</v>
      </c>
      <c r="W47" s="26">
        <v>0</v>
      </c>
      <c r="X47" s="26">
        <v>0</v>
      </c>
      <c r="Y47" s="26">
        <v>0</v>
      </c>
      <c r="Z47" s="26">
        <v>28.21435064935066</v>
      </c>
      <c r="AA47" s="27">
        <v>0</v>
      </c>
      <c r="AB47" s="26">
        <v>0</v>
      </c>
      <c r="AC47" s="28">
        <v>7.0000000000000007E-2</v>
      </c>
      <c r="AD47" s="26">
        <v>443.42450006818177</v>
      </c>
      <c r="AE47" s="26">
        <v>6279.07</v>
      </c>
      <c r="AF47" s="29">
        <v>7238.13</v>
      </c>
      <c r="AG47" s="29">
        <v>622479.18000000005</v>
      </c>
      <c r="AH47" s="41">
        <v>498.98</v>
      </c>
      <c r="AI47" s="42">
        <v>42912.28</v>
      </c>
      <c r="AJ47" s="18"/>
      <c r="AK47" s="18"/>
      <c r="AL47" s="31"/>
      <c r="AM47" s="35"/>
      <c r="AN47" s="18"/>
      <c r="AO47" s="35"/>
    </row>
    <row r="48" spans="1:41" x14ac:dyDescent="0.25">
      <c r="A48" s="32" t="s">
        <v>796</v>
      </c>
      <c r="B48" s="32" t="s">
        <v>797</v>
      </c>
      <c r="C48" s="32" t="s">
        <v>13</v>
      </c>
      <c r="D48" s="37">
        <v>352</v>
      </c>
      <c r="E48" s="38">
        <v>106437</v>
      </c>
      <c r="F48" s="32" t="s">
        <v>793</v>
      </c>
      <c r="G48" s="38">
        <v>30</v>
      </c>
      <c r="H48" s="38" t="s">
        <v>718</v>
      </c>
      <c r="I48" s="39">
        <v>0.05</v>
      </c>
      <c r="J48" s="38">
        <v>5</v>
      </c>
      <c r="K48" s="40">
        <v>300</v>
      </c>
      <c r="L48" s="26">
        <v>3194.4102272727268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3194.4102272727268</v>
      </c>
      <c r="U48" s="27">
        <v>0.81799999999999995</v>
      </c>
      <c r="V48" s="26">
        <v>2613.0275659090903</v>
      </c>
      <c r="W48" s="26">
        <v>0</v>
      </c>
      <c r="X48" s="26">
        <v>0</v>
      </c>
      <c r="Y48" s="26">
        <v>0</v>
      </c>
      <c r="Z48" s="26">
        <v>28.21435064935066</v>
      </c>
      <c r="AA48" s="27">
        <v>0</v>
      </c>
      <c r="AB48" s="26">
        <v>0</v>
      </c>
      <c r="AC48" s="28">
        <v>7.0000000000000007E-2</v>
      </c>
      <c r="AD48" s="26">
        <v>443.42450006818177</v>
      </c>
      <c r="AE48" s="26">
        <v>6279.07</v>
      </c>
      <c r="AF48" s="29">
        <v>7322.52</v>
      </c>
      <c r="AG48" s="29">
        <v>2196756</v>
      </c>
      <c r="AH48" s="41">
        <v>525.24</v>
      </c>
      <c r="AI48" s="42">
        <v>157572</v>
      </c>
      <c r="AJ48" s="18"/>
      <c r="AK48" s="18"/>
      <c r="AL48" s="31"/>
      <c r="AM48" s="35"/>
      <c r="AN48" s="18"/>
      <c r="AO48" s="35"/>
    </row>
    <row r="49" spans="1:41" x14ac:dyDescent="0.25">
      <c r="A49" s="32" t="s">
        <v>796</v>
      </c>
      <c r="B49" s="32" t="s">
        <v>797</v>
      </c>
      <c r="C49" s="32" t="s">
        <v>13</v>
      </c>
      <c r="D49" s="37">
        <v>352</v>
      </c>
      <c r="E49" s="38">
        <v>106437</v>
      </c>
      <c r="F49" s="32" t="s">
        <v>793</v>
      </c>
      <c r="G49" s="38">
        <v>30</v>
      </c>
      <c r="H49" s="38" t="s">
        <v>718</v>
      </c>
      <c r="I49" s="39">
        <v>0.05</v>
      </c>
      <c r="J49" s="38">
        <v>1</v>
      </c>
      <c r="K49" s="40">
        <v>50</v>
      </c>
      <c r="L49" s="26">
        <v>3194.4102272727268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3194.4102272727268</v>
      </c>
      <c r="U49" s="27">
        <v>0.81799999999999995</v>
      </c>
      <c r="V49" s="26">
        <v>2613.0275659090903</v>
      </c>
      <c r="W49" s="26">
        <v>0</v>
      </c>
      <c r="X49" s="26">
        <v>0</v>
      </c>
      <c r="Y49" s="26">
        <v>0</v>
      </c>
      <c r="Z49" s="26">
        <v>28.21435064935066</v>
      </c>
      <c r="AA49" s="27">
        <v>0</v>
      </c>
      <c r="AB49" s="26">
        <v>0</v>
      </c>
      <c r="AC49" s="28">
        <v>7.0000000000000007E-2</v>
      </c>
      <c r="AD49" s="26">
        <v>443.42450006818177</v>
      </c>
      <c r="AE49" s="26">
        <v>6279.07</v>
      </c>
      <c r="AF49" s="29">
        <v>7322.52</v>
      </c>
      <c r="AG49" s="29">
        <v>366126</v>
      </c>
      <c r="AH49" s="41">
        <v>525.24</v>
      </c>
      <c r="AI49" s="42">
        <v>26262</v>
      </c>
      <c r="AJ49" s="18"/>
      <c r="AK49" s="18"/>
      <c r="AL49" s="31"/>
      <c r="AM49" s="35"/>
      <c r="AN49" s="18"/>
      <c r="AO49" s="35"/>
    </row>
    <row r="50" spans="1:41" x14ac:dyDescent="0.25">
      <c r="A50" s="32" t="s">
        <v>798</v>
      </c>
      <c r="B50" s="32" t="s">
        <v>797</v>
      </c>
      <c r="C50" s="32" t="s">
        <v>13</v>
      </c>
      <c r="D50" s="37">
        <v>352</v>
      </c>
      <c r="E50" s="38">
        <v>106437</v>
      </c>
      <c r="F50" s="32" t="s">
        <v>793</v>
      </c>
      <c r="G50" s="38">
        <v>30</v>
      </c>
      <c r="H50" s="38" t="s">
        <v>707</v>
      </c>
      <c r="I50" s="39">
        <v>0.05</v>
      </c>
      <c r="J50" s="38">
        <v>3</v>
      </c>
      <c r="K50" s="40">
        <v>180</v>
      </c>
      <c r="L50" s="26">
        <v>3194.4102272727268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3194.4102272727268</v>
      </c>
      <c r="U50" s="27">
        <v>0.81799999999999995</v>
      </c>
      <c r="V50" s="26">
        <v>2613.0275659090903</v>
      </c>
      <c r="W50" s="26">
        <v>0</v>
      </c>
      <c r="X50" s="26">
        <v>0</v>
      </c>
      <c r="Y50" s="26">
        <v>0</v>
      </c>
      <c r="Z50" s="26">
        <v>28.21435064935066</v>
      </c>
      <c r="AA50" s="27">
        <v>0</v>
      </c>
      <c r="AB50" s="26">
        <v>0</v>
      </c>
      <c r="AC50" s="28">
        <v>7.0000000000000007E-2</v>
      </c>
      <c r="AD50" s="26">
        <v>443.42450006818177</v>
      </c>
      <c r="AE50" s="26">
        <v>6279.07</v>
      </c>
      <c r="AF50" s="29">
        <v>7322.52</v>
      </c>
      <c r="AG50" s="29">
        <v>1318053.6000000001</v>
      </c>
      <c r="AH50" s="41">
        <v>498.98</v>
      </c>
      <c r="AI50" s="42">
        <v>89816.400000000009</v>
      </c>
      <c r="AJ50" s="18"/>
      <c r="AK50" s="18"/>
      <c r="AL50" s="31"/>
      <c r="AM50" s="35"/>
      <c r="AN50" s="18"/>
      <c r="AO50" s="35"/>
    </row>
    <row r="51" spans="1:41" x14ac:dyDescent="0.25">
      <c r="A51" s="32" t="s">
        <v>799</v>
      </c>
      <c r="B51" s="32" t="s">
        <v>800</v>
      </c>
      <c r="C51" s="32" t="s">
        <v>13</v>
      </c>
      <c r="D51" s="37">
        <v>354</v>
      </c>
      <c r="E51" s="38">
        <v>106437</v>
      </c>
      <c r="F51" s="32" t="s">
        <v>793</v>
      </c>
      <c r="G51" s="38">
        <v>40</v>
      </c>
      <c r="H51" s="38" t="s">
        <v>707</v>
      </c>
      <c r="I51" s="39">
        <v>0.03</v>
      </c>
      <c r="J51" s="38">
        <v>5</v>
      </c>
      <c r="K51" s="40">
        <v>326</v>
      </c>
      <c r="L51" s="26">
        <v>4259.2136363636355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4259.2136363636355</v>
      </c>
      <c r="U51" s="27">
        <v>0.81799999999999995</v>
      </c>
      <c r="V51" s="26">
        <v>3484.0367545454537</v>
      </c>
      <c r="W51" s="26">
        <v>0</v>
      </c>
      <c r="X51" s="26">
        <v>0</v>
      </c>
      <c r="Y51" s="26">
        <v>0</v>
      </c>
      <c r="Z51" s="26">
        <v>18.858181818181833</v>
      </c>
      <c r="AA51" s="27">
        <v>0</v>
      </c>
      <c r="AB51" s="26">
        <v>0</v>
      </c>
      <c r="AC51" s="28">
        <v>7.0000000000000007E-2</v>
      </c>
      <c r="AD51" s="26">
        <v>578.27645009090895</v>
      </c>
      <c r="AE51" s="26">
        <v>8340.3799999999992</v>
      </c>
      <c r="AF51" s="29">
        <v>9504.69</v>
      </c>
      <c r="AG51" s="29">
        <v>3098528.94</v>
      </c>
      <c r="AH51" s="41">
        <v>498.98</v>
      </c>
      <c r="AI51" s="42">
        <v>162667.48000000001</v>
      </c>
      <c r="AJ51" s="18"/>
      <c r="AK51" s="18"/>
      <c r="AL51" s="31"/>
      <c r="AM51" s="35"/>
      <c r="AN51" s="18"/>
      <c r="AO51" s="35"/>
    </row>
    <row r="52" spans="1:41" x14ac:dyDescent="0.25">
      <c r="A52" s="32" t="s">
        <v>801</v>
      </c>
      <c r="B52" s="32" t="s">
        <v>802</v>
      </c>
      <c r="C52" s="32" t="s">
        <v>13</v>
      </c>
      <c r="D52" s="37">
        <v>354</v>
      </c>
      <c r="E52" s="38">
        <v>106437</v>
      </c>
      <c r="F52" s="32" t="s">
        <v>793</v>
      </c>
      <c r="G52" s="38">
        <v>40</v>
      </c>
      <c r="H52" s="38" t="s">
        <v>718</v>
      </c>
      <c r="I52" s="39">
        <v>0.05</v>
      </c>
      <c r="J52" s="38">
        <v>5</v>
      </c>
      <c r="K52" s="40">
        <v>170</v>
      </c>
      <c r="L52" s="26">
        <v>4259.2136363636355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4259.2136363636355</v>
      </c>
      <c r="U52" s="27">
        <v>0.81799999999999995</v>
      </c>
      <c r="V52" s="26">
        <v>3484.0367545454537</v>
      </c>
      <c r="W52" s="26">
        <v>0</v>
      </c>
      <c r="X52" s="26">
        <v>0</v>
      </c>
      <c r="Y52" s="26">
        <v>0</v>
      </c>
      <c r="Z52" s="26">
        <v>18.858181818181833</v>
      </c>
      <c r="AA52" s="27">
        <v>0</v>
      </c>
      <c r="AB52" s="26">
        <v>0</v>
      </c>
      <c r="AC52" s="28">
        <v>7.0000000000000007E-2</v>
      </c>
      <c r="AD52" s="26">
        <v>578.27645009090895</v>
      </c>
      <c r="AE52" s="26">
        <v>8340.3799999999992</v>
      </c>
      <c r="AF52" s="29">
        <v>9726.3799999999992</v>
      </c>
      <c r="AG52" s="29">
        <v>1653484.5999999999</v>
      </c>
      <c r="AH52" s="41">
        <v>525.24</v>
      </c>
      <c r="AI52" s="42">
        <v>89290.8</v>
      </c>
      <c r="AJ52" s="18"/>
      <c r="AK52" s="18"/>
      <c r="AL52" s="31"/>
      <c r="AM52" s="35"/>
      <c r="AN52" s="18"/>
      <c r="AO52" s="35"/>
    </row>
    <row r="53" spans="1:41" x14ac:dyDescent="0.25">
      <c r="A53" s="32" t="s">
        <v>801</v>
      </c>
      <c r="B53" s="32" t="s">
        <v>802</v>
      </c>
      <c r="C53" s="32" t="s">
        <v>13</v>
      </c>
      <c r="D53" s="37">
        <v>354</v>
      </c>
      <c r="E53" s="38">
        <v>106437</v>
      </c>
      <c r="F53" s="32" t="s">
        <v>793</v>
      </c>
      <c r="G53" s="38">
        <v>40</v>
      </c>
      <c r="H53" s="38" t="s">
        <v>718</v>
      </c>
      <c r="I53" s="39">
        <v>0.05</v>
      </c>
      <c r="J53" s="38">
        <v>15</v>
      </c>
      <c r="K53" s="40">
        <v>900</v>
      </c>
      <c r="L53" s="26">
        <v>4259.2136363636355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4259.2136363636355</v>
      </c>
      <c r="U53" s="27">
        <v>0.81799999999999995</v>
      </c>
      <c r="V53" s="26">
        <v>3484.0367545454537</v>
      </c>
      <c r="W53" s="26">
        <v>0</v>
      </c>
      <c r="X53" s="26">
        <v>0</v>
      </c>
      <c r="Y53" s="26">
        <v>0</v>
      </c>
      <c r="Z53" s="26">
        <v>18.858181818181833</v>
      </c>
      <c r="AA53" s="27">
        <v>0</v>
      </c>
      <c r="AB53" s="26">
        <v>0</v>
      </c>
      <c r="AC53" s="28">
        <v>7.0000000000000007E-2</v>
      </c>
      <c r="AD53" s="26">
        <v>578.27645009090895</v>
      </c>
      <c r="AE53" s="26">
        <v>8340.3799999999992</v>
      </c>
      <c r="AF53" s="29">
        <v>9726.3799999999992</v>
      </c>
      <c r="AG53" s="29">
        <v>8753742</v>
      </c>
      <c r="AH53" s="41">
        <v>525.24</v>
      </c>
      <c r="AI53" s="42">
        <v>472716</v>
      </c>
      <c r="AJ53" s="18"/>
      <c r="AK53" s="18"/>
      <c r="AL53" s="31"/>
      <c r="AM53" s="35"/>
      <c r="AN53" s="18"/>
      <c r="AO53" s="35"/>
    </row>
    <row r="54" spans="1:41" x14ac:dyDescent="0.25">
      <c r="A54" s="32" t="s">
        <v>801</v>
      </c>
      <c r="B54" s="32" t="s">
        <v>802</v>
      </c>
      <c r="C54" s="32" t="s">
        <v>13</v>
      </c>
      <c r="D54" s="37">
        <v>354</v>
      </c>
      <c r="E54" s="38">
        <v>106437</v>
      </c>
      <c r="F54" s="32" t="s">
        <v>793</v>
      </c>
      <c r="G54" s="38">
        <v>40</v>
      </c>
      <c r="H54" s="38" t="s">
        <v>718</v>
      </c>
      <c r="I54" s="39">
        <v>0.05</v>
      </c>
      <c r="J54" s="38">
        <v>10</v>
      </c>
      <c r="K54" s="40">
        <v>590</v>
      </c>
      <c r="L54" s="26">
        <v>4259.2136363636355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4259.2136363636355</v>
      </c>
      <c r="U54" s="27">
        <v>0.81799999999999995</v>
      </c>
      <c r="V54" s="26">
        <v>3484.0367545454537</v>
      </c>
      <c r="W54" s="26">
        <v>0</v>
      </c>
      <c r="X54" s="26">
        <v>0</v>
      </c>
      <c r="Y54" s="26">
        <v>0</v>
      </c>
      <c r="Z54" s="26">
        <v>18.858181818181833</v>
      </c>
      <c r="AA54" s="27">
        <v>0</v>
      </c>
      <c r="AB54" s="26">
        <v>0</v>
      </c>
      <c r="AC54" s="28">
        <v>7.0000000000000007E-2</v>
      </c>
      <c r="AD54" s="26">
        <v>578.27645009090895</v>
      </c>
      <c r="AE54" s="26">
        <v>8340.3799999999992</v>
      </c>
      <c r="AF54" s="29">
        <v>9726.3799999999992</v>
      </c>
      <c r="AG54" s="29">
        <v>5738564.1999999993</v>
      </c>
      <c r="AH54" s="41">
        <v>525.24</v>
      </c>
      <c r="AI54" s="42">
        <v>309891.59999999998</v>
      </c>
      <c r="AJ54" s="18"/>
      <c r="AK54" s="18"/>
      <c r="AL54" s="31"/>
      <c r="AM54" s="35"/>
      <c r="AN54" s="18"/>
      <c r="AO54" s="35"/>
    </row>
    <row r="55" spans="1:41" x14ac:dyDescent="0.25">
      <c r="A55" s="32" t="s">
        <v>803</v>
      </c>
      <c r="B55" s="32" t="s">
        <v>802</v>
      </c>
      <c r="C55" s="32" t="s">
        <v>13</v>
      </c>
      <c r="D55" s="37">
        <v>354</v>
      </c>
      <c r="E55" s="38">
        <v>106437</v>
      </c>
      <c r="F55" s="32" t="s">
        <v>793</v>
      </c>
      <c r="G55" s="38">
        <v>40</v>
      </c>
      <c r="H55" s="38" t="s">
        <v>707</v>
      </c>
      <c r="I55" s="39">
        <v>0.05</v>
      </c>
      <c r="J55" s="38">
        <v>3</v>
      </c>
      <c r="K55" s="40">
        <v>180</v>
      </c>
      <c r="L55" s="26">
        <v>4259.2136363636355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4259.2136363636355</v>
      </c>
      <c r="U55" s="27">
        <v>0.81799999999999995</v>
      </c>
      <c r="V55" s="26">
        <v>3484.0367545454537</v>
      </c>
      <c r="W55" s="26">
        <v>0</v>
      </c>
      <c r="X55" s="26">
        <v>0</v>
      </c>
      <c r="Y55" s="26">
        <v>0</v>
      </c>
      <c r="Z55" s="26">
        <v>18.858181818181833</v>
      </c>
      <c r="AA55" s="27">
        <v>0</v>
      </c>
      <c r="AB55" s="26">
        <v>0</v>
      </c>
      <c r="AC55" s="28">
        <v>7.0000000000000007E-2</v>
      </c>
      <c r="AD55" s="26">
        <v>578.27645009090895</v>
      </c>
      <c r="AE55" s="26">
        <v>8340.3799999999992</v>
      </c>
      <c r="AF55" s="29">
        <v>9726.3799999999992</v>
      </c>
      <c r="AG55" s="29">
        <v>1750748.4</v>
      </c>
      <c r="AH55" s="41">
        <v>498.98</v>
      </c>
      <c r="AI55" s="42">
        <v>89816.400000000009</v>
      </c>
      <c r="AJ55" s="18"/>
      <c r="AK55" s="18"/>
      <c r="AL55" s="31"/>
      <c r="AM55" s="35"/>
      <c r="AN55" s="18"/>
      <c r="AO55" s="35"/>
    </row>
    <row r="56" spans="1:41" x14ac:dyDescent="0.25">
      <c r="A56" s="32" t="s">
        <v>801</v>
      </c>
      <c r="B56" s="32" t="s">
        <v>802</v>
      </c>
      <c r="C56" s="32" t="s">
        <v>13</v>
      </c>
      <c r="D56" s="37">
        <v>354</v>
      </c>
      <c r="E56" s="38">
        <v>106437</v>
      </c>
      <c r="F56" s="32" t="s">
        <v>793</v>
      </c>
      <c r="G56" s="38">
        <v>40</v>
      </c>
      <c r="H56" s="38" t="s">
        <v>718</v>
      </c>
      <c r="I56" s="39">
        <v>0.05</v>
      </c>
      <c r="J56" s="38">
        <v>2</v>
      </c>
      <c r="K56" s="40">
        <v>62</v>
      </c>
      <c r="L56" s="26">
        <v>4259.2136363636355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4259.2136363636355</v>
      </c>
      <c r="U56" s="27">
        <v>0.81799999999999995</v>
      </c>
      <c r="V56" s="26">
        <v>3484.0367545454537</v>
      </c>
      <c r="W56" s="26">
        <v>0</v>
      </c>
      <c r="X56" s="26">
        <v>0</v>
      </c>
      <c r="Y56" s="26">
        <v>0</v>
      </c>
      <c r="Z56" s="26">
        <v>18.858181818181833</v>
      </c>
      <c r="AA56" s="27">
        <v>0</v>
      </c>
      <c r="AB56" s="26">
        <v>0</v>
      </c>
      <c r="AC56" s="28">
        <v>7.0000000000000007E-2</v>
      </c>
      <c r="AD56" s="26">
        <v>578.27645009090895</v>
      </c>
      <c r="AE56" s="26">
        <v>8340.3799999999992</v>
      </c>
      <c r="AF56" s="29">
        <v>9726.3799999999992</v>
      </c>
      <c r="AG56" s="29">
        <v>603035.55999999994</v>
      </c>
      <c r="AH56" s="41">
        <v>525.24</v>
      </c>
      <c r="AI56" s="42">
        <v>32564.880000000001</v>
      </c>
      <c r="AJ56" s="18"/>
      <c r="AK56" s="18"/>
      <c r="AL56" s="31"/>
      <c r="AM56" s="35"/>
      <c r="AN56" s="18"/>
      <c r="AO56" s="35"/>
    </row>
    <row r="57" spans="1:41" x14ac:dyDescent="0.25">
      <c r="A57" s="32" t="s">
        <v>801</v>
      </c>
      <c r="B57" s="32" t="s">
        <v>802</v>
      </c>
      <c r="C57" s="32" t="s">
        <v>13</v>
      </c>
      <c r="D57" s="37">
        <v>354</v>
      </c>
      <c r="E57" s="38">
        <v>106437</v>
      </c>
      <c r="F57" s="32" t="s">
        <v>793</v>
      </c>
      <c r="G57" s="38">
        <v>40</v>
      </c>
      <c r="H57" s="38" t="s">
        <v>718</v>
      </c>
      <c r="I57" s="39">
        <v>0.05</v>
      </c>
      <c r="J57" s="38">
        <v>5</v>
      </c>
      <c r="K57" s="40">
        <v>204</v>
      </c>
      <c r="L57" s="26">
        <v>4259.2136363636355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4259.2136363636355</v>
      </c>
      <c r="U57" s="27">
        <v>0.81799999999999995</v>
      </c>
      <c r="V57" s="26">
        <v>3484.0367545454537</v>
      </c>
      <c r="W57" s="26">
        <v>0</v>
      </c>
      <c r="X57" s="26">
        <v>0</v>
      </c>
      <c r="Y57" s="26">
        <v>0</v>
      </c>
      <c r="Z57" s="26">
        <v>18.858181818181833</v>
      </c>
      <c r="AA57" s="27">
        <v>0</v>
      </c>
      <c r="AB57" s="26">
        <v>0</v>
      </c>
      <c r="AC57" s="28">
        <v>7.0000000000000007E-2</v>
      </c>
      <c r="AD57" s="26">
        <v>578.27645009090895</v>
      </c>
      <c r="AE57" s="26">
        <v>8340.3799999999992</v>
      </c>
      <c r="AF57" s="29">
        <v>9726.3799999999992</v>
      </c>
      <c r="AG57" s="29">
        <v>1984181.5199999998</v>
      </c>
      <c r="AH57" s="41">
        <v>525.24</v>
      </c>
      <c r="AI57" s="42">
        <v>107148.96</v>
      </c>
      <c r="AJ57" s="18"/>
      <c r="AK57" s="18"/>
      <c r="AL57" s="31"/>
      <c r="AM57" s="35"/>
      <c r="AN57" s="18"/>
      <c r="AO57" s="35"/>
    </row>
    <row r="58" spans="1:41" x14ac:dyDescent="0.25">
      <c r="A58" s="32" t="s">
        <v>804</v>
      </c>
      <c r="B58" s="32" t="s">
        <v>805</v>
      </c>
      <c r="C58" s="32" t="s">
        <v>13</v>
      </c>
      <c r="D58" s="37">
        <v>355</v>
      </c>
      <c r="E58" s="38">
        <v>106437</v>
      </c>
      <c r="F58" s="32" t="s">
        <v>793</v>
      </c>
      <c r="G58" s="38">
        <v>44</v>
      </c>
      <c r="H58" s="38" t="s">
        <v>718</v>
      </c>
      <c r="I58" s="39">
        <v>0.05</v>
      </c>
      <c r="J58" s="38">
        <v>1</v>
      </c>
      <c r="K58" s="40">
        <v>138</v>
      </c>
      <c r="L58" s="26">
        <v>4685.1349999999993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4685.1349999999993</v>
      </c>
      <c r="U58" s="27">
        <v>0.81799999999999995</v>
      </c>
      <c r="V58" s="26">
        <v>3832.4404299999992</v>
      </c>
      <c r="W58" s="26">
        <v>0</v>
      </c>
      <c r="X58" s="26">
        <v>0</v>
      </c>
      <c r="Y58" s="26">
        <v>0</v>
      </c>
      <c r="Z58" s="26">
        <v>15.115714285714297</v>
      </c>
      <c r="AA58" s="27">
        <v>0</v>
      </c>
      <c r="AB58" s="26">
        <v>0</v>
      </c>
      <c r="AC58" s="28">
        <v>7.0000000000000007E-2</v>
      </c>
      <c r="AD58" s="26">
        <v>632.21723009999994</v>
      </c>
      <c r="AE58" s="26">
        <v>9164.9</v>
      </c>
      <c r="AF58" s="29">
        <v>10687.92</v>
      </c>
      <c r="AG58" s="29">
        <v>1474932.96</v>
      </c>
      <c r="AH58" s="41">
        <v>525.24</v>
      </c>
      <c r="AI58" s="42">
        <v>72483.12</v>
      </c>
      <c r="AJ58" s="18"/>
      <c r="AK58" s="18"/>
      <c r="AL58" s="31"/>
      <c r="AM58" s="35"/>
      <c r="AN58" s="18"/>
      <c r="AO58" s="35"/>
    </row>
    <row r="59" spans="1:41" x14ac:dyDescent="0.25">
      <c r="A59" s="32" t="s">
        <v>806</v>
      </c>
      <c r="B59" s="32" t="s">
        <v>807</v>
      </c>
      <c r="C59" s="32" t="s">
        <v>13</v>
      </c>
      <c r="D59" s="37">
        <v>1358</v>
      </c>
      <c r="E59" s="38">
        <v>117676</v>
      </c>
      <c r="F59" s="32" t="s">
        <v>808</v>
      </c>
      <c r="G59" s="38">
        <v>44</v>
      </c>
      <c r="H59" s="38" t="s">
        <v>707</v>
      </c>
      <c r="I59" s="39">
        <v>0.03</v>
      </c>
      <c r="J59" s="38">
        <v>2</v>
      </c>
      <c r="K59" s="40">
        <v>94</v>
      </c>
      <c r="L59" s="26">
        <v>4685.1349999999993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6.5071319444444429</v>
      </c>
      <c r="T59" s="26">
        <v>4691.6421319444435</v>
      </c>
      <c r="U59" s="27">
        <v>0.81799999999999995</v>
      </c>
      <c r="V59" s="26">
        <v>3837.7632639305543</v>
      </c>
      <c r="W59" s="26">
        <v>0</v>
      </c>
      <c r="X59" s="26">
        <v>0</v>
      </c>
      <c r="Y59" s="26">
        <v>0</v>
      </c>
      <c r="Z59" s="26">
        <v>15.115714285714297</v>
      </c>
      <c r="AA59" s="27">
        <v>0</v>
      </c>
      <c r="AB59" s="26">
        <v>0</v>
      </c>
      <c r="AC59" s="28">
        <v>7.0000000000000007E-2</v>
      </c>
      <c r="AD59" s="26">
        <v>633.0453277112498</v>
      </c>
      <c r="AE59" s="26">
        <v>9177.56</v>
      </c>
      <c r="AF59" s="29">
        <v>10458.74</v>
      </c>
      <c r="AG59" s="29">
        <v>983121.55999999994</v>
      </c>
      <c r="AH59" s="41">
        <v>498.98</v>
      </c>
      <c r="AI59" s="42">
        <v>46904.12</v>
      </c>
      <c r="AJ59" s="18"/>
      <c r="AK59" s="18"/>
      <c r="AL59" s="31"/>
      <c r="AM59" s="35"/>
      <c r="AN59" s="18"/>
      <c r="AO59" s="35"/>
    </row>
    <row r="60" spans="1:41" x14ac:dyDescent="0.25">
      <c r="A60" s="32" t="s">
        <v>809</v>
      </c>
      <c r="B60" s="32" t="s">
        <v>810</v>
      </c>
      <c r="C60" s="32" t="s">
        <v>13</v>
      </c>
      <c r="D60" s="37">
        <v>1359</v>
      </c>
      <c r="E60" s="38">
        <v>117706</v>
      </c>
      <c r="F60" s="32" t="s">
        <v>811</v>
      </c>
      <c r="G60" s="38">
        <v>44</v>
      </c>
      <c r="H60" s="38" t="s">
        <v>707</v>
      </c>
      <c r="I60" s="39">
        <v>0.03</v>
      </c>
      <c r="J60" s="38">
        <v>2</v>
      </c>
      <c r="K60" s="40">
        <v>94</v>
      </c>
      <c r="L60" s="26">
        <v>4685.1349999999993</v>
      </c>
      <c r="M60" s="26">
        <v>0</v>
      </c>
      <c r="N60" s="26">
        <v>1085.5559201697556</v>
      </c>
      <c r="O60" s="26">
        <v>25.876078944830169</v>
      </c>
      <c r="P60" s="26">
        <v>97.035266932524294</v>
      </c>
      <c r="Q60" s="26">
        <v>0</v>
      </c>
      <c r="R60" s="26">
        <v>0</v>
      </c>
      <c r="S60" s="26">
        <v>6.5071319444444429</v>
      </c>
      <c r="T60" s="26">
        <v>5900.1093979915522</v>
      </c>
      <c r="U60" s="27">
        <v>0.81799999999999995</v>
      </c>
      <c r="V60" s="26">
        <v>4826.2894875570892</v>
      </c>
      <c r="W60" s="26">
        <v>0</v>
      </c>
      <c r="X60" s="26">
        <v>0</v>
      </c>
      <c r="Y60" s="26">
        <v>0</v>
      </c>
      <c r="Z60" s="26">
        <v>15.115714285714297</v>
      </c>
      <c r="AA60" s="27">
        <v>0</v>
      </c>
      <c r="AB60" s="26">
        <v>0</v>
      </c>
      <c r="AC60" s="28">
        <v>7.0000000000000007E-2</v>
      </c>
      <c r="AD60" s="26">
        <v>786.83487198840498</v>
      </c>
      <c r="AE60" s="26">
        <v>11528.34</v>
      </c>
      <c r="AF60" s="29">
        <v>13137.69</v>
      </c>
      <c r="AG60" s="29">
        <v>1234942.8600000001</v>
      </c>
      <c r="AH60" s="41">
        <v>498.98</v>
      </c>
      <c r="AI60" s="42">
        <v>46904.12</v>
      </c>
      <c r="AJ60" s="18"/>
      <c r="AK60" s="18"/>
      <c r="AL60" s="31"/>
      <c r="AM60" s="35"/>
      <c r="AN60" s="18"/>
      <c r="AO60" s="35"/>
    </row>
    <row r="61" spans="1:41" x14ac:dyDescent="0.25">
      <c r="A61" s="32" t="s">
        <v>812</v>
      </c>
      <c r="B61" s="32" t="s">
        <v>813</v>
      </c>
      <c r="C61" s="32" t="s">
        <v>14</v>
      </c>
      <c r="D61" s="37">
        <v>330</v>
      </c>
      <c r="E61" s="38">
        <v>106445</v>
      </c>
      <c r="F61" s="32" t="s">
        <v>814</v>
      </c>
      <c r="G61" s="38">
        <v>40</v>
      </c>
      <c r="H61" s="38" t="s">
        <v>718</v>
      </c>
      <c r="I61" s="39">
        <v>0.05</v>
      </c>
      <c r="J61" s="38">
        <v>13</v>
      </c>
      <c r="K61" s="40">
        <v>728</v>
      </c>
      <c r="L61" s="26">
        <v>6622.7403263403257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6622.7403263403257</v>
      </c>
      <c r="U61" s="27">
        <v>0.81799999999999995</v>
      </c>
      <c r="V61" s="26">
        <v>5417.4015869463865</v>
      </c>
      <c r="W61" s="26">
        <v>0</v>
      </c>
      <c r="X61" s="26">
        <v>0</v>
      </c>
      <c r="Y61" s="26">
        <v>0</v>
      </c>
      <c r="Z61" s="26">
        <v>0</v>
      </c>
      <c r="AA61" s="27">
        <v>0</v>
      </c>
      <c r="AB61" s="26">
        <v>0</v>
      </c>
      <c r="AC61" s="28">
        <v>7.0000000000000007E-2</v>
      </c>
      <c r="AD61" s="26">
        <v>878.72273393007004</v>
      </c>
      <c r="AE61" s="26">
        <v>12918.86</v>
      </c>
      <c r="AF61" s="29">
        <v>15065.71</v>
      </c>
      <c r="AG61" s="29">
        <v>10967836.879999999</v>
      </c>
      <c r="AH61" s="41">
        <v>540.04</v>
      </c>
      <c r="AI61" s="42">
        <v>393149.12</v>
      </c>
      <c r="AJ61" s="18"/>
      <c r="AK61" s="18"/>
      <c r="AL61" s="31"/>
      <c r="AM61" s="35"/>
      <c r="AN61" s="18"/>
      <c r="AO61" s="35"/>
    </row>
    <row r="62" spans="1:41" x14ac:dyDescent="0.25">
      <c r="A62" s="32" t="s">
        <v>815</v>
      </c>
      <c r="B62" s="32" t="s">
        <v>816</v>
      </c>
      <c r="C62" s="32" t="s">
        <v>14</v>
      </c>
      <c r="D62" s="37">
        <v>330</v>
      </c>
      <c r="E62" s="38">
        <v>106445</v>
      </c>
      <c r="F62" s="32" t="s">
        <v>814</v>
      </c>
      <c r="G62" s="38">
        <v>40</v>
      </c>
      <c r="H62" s="38" t="s">
        <v>707</v>
      </c>
      <c r="I62" s="39">
        <v>0.03</v>
      </c>
      <c r="J62" s="38">
        <v>5</v>
      </c>
      <c r="K62" s="40">
        <v>326</v>
      </c>
      <c r="L62" s="26">
        <v>6622.7403263403257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6622.7403263403257</v>
      </c>
      <c r="U62" s="27">
        <v>0.81799999999999995</v>
      </c>
      <c r="V62" s="26">
        <v>5417.4015869463865</v>
      </c>
      <c r="W62" s="26">
        <v>0</v>
      </c>
      <c r="X62" s="26">
        <v>0</v>
      </c>
      <c r="Y62" s="26">
        <v>0</v>
      </c>
      <c r="Z62" s="26">
        <v>0</v>
      </c>
      <c r="AA62" s="27">
        <v>0</v>
      </c>
      <c r="AB62" s="26">
        <v>0</v>
      </c>
      <c r="AC62" s="28">
        <v>7.0000000000000007E-2</v>
      </c>
      <c r="AD62" s="26">
        <v>878.72273393007004</v>
      </c>
      <c r="AE62" s="26">
        <v>12918.86</v>
      </c>
      <c r="AF62" s="29">
        <v>14722.33</v>
      </c>
      <c r="AG62" s="29">
        <v>4799479.58</v>
      </c>
      <c r="AH62" s="41">
        <v>513.04</v>
      </c>
      <c r="AI62" s="42">
        <v>167251.03999999998</v>
      </c>
      <c r="AJ62" s="18"/>
      <c r="AK62" s="18"/>
      <c r="AL62" s="31"/>
      <c r="AM62" s="35"/>
      <c r="AN62" s="18"/>
      <c r="AO62" s="35"/>
    </row>
    <row r="63" spans="1:41" x14ac:dyDescent="0.25">
      <c r="A63" s="32" t="s">
        <v>812</v>
      </c>
      <c r="B63" s="32" t="s">
        <v>813</v>
      </c>
      <c r="C63" s="32" t="s">
        <v>14</v>
      </c>
      <c r="D63" s="37">
        <v>330</v>
      </c>
      <c r="E63" s="38">
        <v>106445</v>
      </c>
      <c r="F63" s="32" t="s">
        <v>814</v>
      </c>
      <c r="G63" s="38">
        <v>40</v>
      </c>
      <c r="H63" s="38" t="s">
        <v>718</v>
      </c>
      <c r="I63" s="39">
        <v>0.05</v>
      </c>
      <c r="J63" s="38">
        <v>57</v>
      </c>
      <c r="K63" s="40">
        <v>3420</v>
      </c>
      <c r="L63" s="26">
        <v>6622.7403263403257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6622.7403263403257</v>
      </c>
      <c r="U63" s="27">
        <v>0.81799999999999995</v>
      </c>
      <c r="V63" s="26">
        <v>5417.4015869463865</v>
      </c>
      <c r="W63" s="26">
        <v>0</v>
      </c>
      <c r="X63" s="26">
        <v>0</v>
      </c>
      <c r="Y63" s="26">
        <v>0</v>
      </c>
      <c r="Z63" s="26">
        <v>0</v>
      </c>
      <c r="AA63" s="27">
        <v>0</v>
      </c>
      <c r="AB63" s="26">
        <v>0</v>
      </c>
      <c r="AC63" s="28">
        <v>7.0000000000000007E-2</v>
      </c>
      <c r="AD63" s="26">
        <v>878.72273393007004</v>
      </c>
      <c r="AE63" s="26">
        <v>12918.86</v>
      </c>
      <c r="AF63" s="29">
        <v>15065.71</v>
      </c>
      <c r="AG63" s="29">
        <v>51524728.199999996</v>
      </c>
      <c r="AH63" s="41">
        <v>540.04</v>
      </c>
      <c r="AI63" s="42">
        <v>1846936.7999999998</v>
      </c>
      <c r="AJ63" s="18"/>
      <c r="AK63" s="18"/>
      <c r="AL63" s="31"/>
      <c r="AM63" s="35"/>
      <c r="AN63" s="18"/>
      <c r="AO63" s="35"/>
    </row>
    <row r="64" spans="1:41" x14ac:dyDescent="0.25">
      <c r="A64" s="32" t="s">
        <v>817</v>
      </c>
      <c r="B64" s="32" t="s">
        <v>813</v>
      </c>
      <c r="C64" s="32" t="s">
        <v>14</v>
      </c>
      <c r="D64" s="37">
        <v>330</v>
      </c>
      <c r="E64" s="38">
        <v>106445</v>
      </c>
      <c r="F64" s="32" t="s">
        <v>814</v>
      </c>
      <c r="G64" s="38">
        <v>40</v>
      </c>
      <c r="H64" s="38" t="s">
        <v>707</v>
      </c>
      <c r="I64" s="39">
        <v>0.05</v>
      </c>
      <c r="J64" s="38">
        <v>2</v>
      </c>
      <c r="K64" s="40">
        <v>120</v>
      </c>
      <c r="L64" s="26">
        <v>6622.7403263403257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6622.7403263403257</v>
      </c>
      <c r="U64" s="27">
        <v>0.81799999999999995</v>
      </c>
      <c r="V64" s="26">
        <v>5417.4015869463865</v>
      </c>
      <c r="W64" s="26">
        <v>0</v>
      </c>
      <c r="X64" s="26">
        <v>0</v>
      </c>
      <c r="Y64" s="26">
        <v>0</v>
      </c>
      <c r="Z64" s="26">
        <v>0</v>
      </c>
      <c r="AA64" s="27">
        <v>0</v>
      </c>
      <c r="AB64" s="26">
        <v>0</v>
      </c>
      <c r="AC64" s="28">
        <v>7.0000000000000007E-2</v>
      </c>
      <c r="AD64" s="26">
        <v>878.72273393007004</v>
      </c>
      <c r="AE64" s="26">
        <v>12918.86</v>
      </c>
      <c r="AF64" s="29">
        <v>15065.71</v>
      </c>
      <c r="AG64" s="29">
        <v>1807885.2</v>
      </c>
      <c r="AH64" s="41">
        <v>513.04</v>
      </c>
      <c r="AI64" s="42">
        <v>61564.799999999996</v>
      </c>
      <c r="AJ64" s="18"/>
      <c r="AK64" s="18"/>
      <c r="AL64" s="31"/>
      <c r="AM64" s="35"/>
      <c r="AN64" s="18"/>
      <c r="AO64" s="35"/>
    </row>
    <row r="65" spans="1:41" x14ac:dyDescent="0.25">
      <c r="A65" s="32" t="s">
        <v>812</v>
      </c>
      <c r="B65" s="32" t="s">
        <v>813</v>
      </c>
      <c r="C65" s="32" t="s">
        <v>14</v>
      </c>
      <c r="D65" s="37">
        <v>330</v>
      </c>
      <c r="E65" s="38">
        <v>106445</v>
      </c>
      <c r="F65" s="32" t="s">
        <v>814</v>
      </c>
      <c r="G65" s="38">
        <v>40</v>
      </c>
      <c r="H65" s="38" t="s">
        <v>718</v>
      </c>
      <c r="I65" s="39">
        <v>0.05</v>
      </c>
      <c r="J65" s="38">
        <v>10</v>
      </c>
      <c r="K65" s="40">
        <v>500</v>
      </c>
      <c r="L65" s="26">
        <v>6622.7403263403257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6622.7403263403257</v>
      </c>
      <c r="U65" s="27">
        <v>0.81799999999999995</v>
      </c>
      <c r="V65" s="26">
        <v>5417.4015869463865</v>
      </c>
      <c r="W65" s="26">
        <v>0</v>
      </c>
      <c r="X65" s="26">
        <v>0</v>
      </c>
      <c r="Y65" s="26">
        <v>0</v>
      </c>
      <c r="Z65" s="26">
        <v>0</v>
      </c>
      <c r="AA65" s="27">
        <v>0</v>
      </c>
      <c r="AB65" s="26">
        <v>0</v>
      </c>
      <c r="AC65" s="28">
        <v>7.0000000000000007E-2</v>
      </c>
      <c r="AD65" s="26">
        <v>878.72273393007004</v>
      </c>
      <c r="AE65" s="26">
        <v>12918.86</v>
      </c>
      <c r="AF65" s="29">
        <v>15065.71</v>
      </c>
      <c r="AG65" s="29">
        <v>7532855</v>
      </c>
      <c r="AH65" s="41">
        <v>540.04</v>
      </c>
      <c r="AI65" s="42">
        <v>270020</v>
      </c>
      <c r="AJ65" s="18"/>
      <c r="AK65" s="18"/>
      <c r="AL65" s="31"/>
      <c r="AM65" s="35"/>
      <c r="AN65" s="18"/>
      <c r="AO65" s="35"/>
    </row>
    <row r="66" spans="1:41" x14ac:dyDescent="0.25">
      <c r="A66" s="32" t="s">
        <v>812</v>
      </c>
      <c r="B66" s="32" t="s">
        <v>813</v>
      </c>
      <c r="C66" s="32" t="s">
        <v>14</v>
      </c>
      <c r="D66" s="37">
        <v>330</v>
      </c>
      <c r="E66" s="38">
        <v>106445</v>
      </c>
      <c r="F66" s="32" t="s">
        <v>814</v>
      </c>
      <c r="G66" s="38">
        <v>40</v>
      </c>
      <c r="H66" s="38" t="s">
        <v>718</v>
      </c>
      <c r="I66" s="39">
        <v>0.05</v>
      </c>
      <c r="J66" s="38">
        <v>1</v>
      </c>
      <c r="K66" s="40">
        <v>47</v>
      </c>
      <c r="L66" s="26">
        <v>6622.7403263403257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6622.7403263403257</v>
      </c>
      <c r="U66" s="27">
        <v>0.81799999999999995</v>
      </c>
      <c r="V66" s="26">
        <v>5417.4015869463865</v>
      </c>
      <c r="W66" s="26">
        <v>0</v>
      </c>
      <c r="X66" s="26">
        <v>0</v>
      </c>
      <c r="Y66" s="26">
        <v>0</v>
      </c>
      <c r="Z66" s="26">
        <v>0</v>
      </c>
      <c r="AA66" s="27">
        <v>0</v>
      </c>
      <c r="AB66" s="26">
        <v>0</v>
      </c>
      <c r="AC66" s="28">
        <v>7.0000000000000007E-2</v>
      </c>
      <c r="AD66" s="26">
        <v>878.72273393007004</v>
      </c>
      <c r="AE66" s="26">
        <v>12918.86</v>
      </c>
      <c r="AF66" s="29">
        <v>15065.71</v>
      </c>
      <c r="AG66" s="29">
        <v>708088.37</v>
      </c>
      <c r="AH66" s="41">
        <v>540.04</v>
      </c>
      <c r="AI66" s="42">
        <v>25381.879999999997</v>
      </c>
      <c r="AJ66" s="18"/>
      <c r="AK66" s="18"/>
      <c r="AL66" s="31"/>
      <c r="AM66" s="35"/>
      <c r="AN66" s="18"/>
      <c r="AO66" s="35"/>
    </row>
    <row r="67" spans="1:41" x14ac:dyDescent="0.25">
      <c r="A67" s="32" t="s">
        <v>818</v>
      </c>
      <c r="B67" s="32" t="s">
        <v>819</v>
      </c>
      <c r="C67" s="32" t="s">
        <v>14</v>
      </c>
      <c r="D67" s="37">
        <v>331</v>
      </c>
      <c r="E67" s="38">
        <v>106445</v>
      </c>
      <c r="F67" s="32" t="s">
        <v>814</v>
      </c>
      <c r="G67" s="38">
        <v>44</v>
      </c>
      <c r="H67" s="38" t="s">
        <v>718</v>
      </c>
      <c r="I67" s="39">
        <v>0.05</v>
      </c>
      <c r="J67" s="38">
        <v>1</v>
      </c>
      <c r="K67" s="40">
        <v>138</v>
      </c>
      <c r="L67" s="26">
        <v>7285.0143589743584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7285.0143589743584</v>
      </c>
      <c r="U67" s="27">
        <v>0.81799999999999995</v>
      </c>
      <c r="V67" s="26">
        <v>5959.1417456410245</v>
      </c>
      <c r="W67" s="26">
        <v>0</v>
      </c>
      <c r="X67" s="26">
        <v>0</v>
      </c>
      <c r="Y67" s="26">
        <v>0</v>
      </c>
      <c r="Z67" s="26">
        <v>0</v>
      </c>
      <c r="AA67" s="27">
        <v>0</v>
      </c>
      <c r="AB67" s="26">
        <v>0</v>
      </c>
      <c r="AC67" s="28">
        <v>7.0000000000000007E-2</v>
      </c>
      <c r="AD67" s="26">
        <v>963.00372732307699</v>
      </c>
      <c r="AE67" s="26">
        <v>14207.15</v>
      </c>
      <c r="AF67" s="29">
        <v>16568.09</v>
      </c>
      <c r="AG67" s="29">
        <v>2286396.42</v>
      </c>
      <c r="AH67" s="41">
        <v>540.04</v>
      </c>
      <c r="AI67" s="42">
        <v>74525.51999999999</v>
      </c>
      <c r="AJ67" s="18"/>
      <c r="AK67" s="18"/>
      <c r="AL67" s="31"/>
      <c r="AM67" s="35"/>
      <c r="AN67" s="18"/>
      <c r="AO67" s="35"/>
    </row>
    <row r="68" spans="1:41" x14ac:dyDescent="0.25">
      <c r="A68" s="32" t="s">
        <v>812</v>
      </c>
      <c r="B68" s="32" t="s">
        <v>813</v>
      </c>
      <c r="C68" s="32" t="s">
        <v>14</v>
      </c>
      <c r="D68" s="37">
        <v>330</v>
      </c>
      <c r="E68" s="38">
        <v>106445</v>
      </c>
      <c r="F68" s="32" t="s">
        <v>814</v>
      </c>
      <c r="G68" s="38">
        <v>40</v>
      </c>
      <c r="H68" s="38" t="s">
        <v>718</v>
      </c>
      <c r="I68" s="39">
        <v>0.05</v>
      </c>
      <c r="J68" s="38">
        <v>4</v>
      </c>
      <c r="K68" s="40">
        <v>136</v>
      </c>
      <c r="L68" s="26">
        <v>6622.7403263403257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6622.7403263403257</v>
      </c>
      <c r="U68" s="27">
        <v>0.81799999999999995</v>
      </c>
      <c r="V68" s="26">
        <v>5417.4015869463865</v>
      </c>
      <c r="W68" s="26">
        <v>0</v>
      </c>
      <c r="X68" s="26">
        <v>0</v>
      </c>
      <c r="Y68" s="26">
        <v>0</v>
      </c>
      <c r="Z68" s="26">
        <v>0</v>
      </c>
      <c r="AA68" s="27">
        <v>0</v>
      </c>
      <c r="AB68" s="26">
        <v>0</v>
      </c>
      <c r="AC68" s="28">
        <v>7.0000000000000007E-2</v>
      </c>
      <c r="AD68" s="26">
        <v>878.72273393007004</v>
      </c>
      <c r="AE68" s="26">
        <v>12918.86</v>
      </c>
      <c r="AF68" s="29">
        <v>15065.71</v>
      </c>
      <c r="AG68" s="29">
        <v>2048936.5599999998</v>
      </c>
      <c r="AH68" s="41">
        <v>540.04</v>
      </c>
      <c r="AI68" s="42">
        <v>73445.440000000002</v>
      </c>
      <c r="AJ68" s="18"/>
      <c r="AK68" s="18"/>
      <c r="AL68" s="31"/>
      <c r="AM68" s="35"/>
      <c r="AN68" s="18"/>
      <c r="AO68" s="35"/>
    </row>
    <row r="69" spans="1:41" x14ac:dyDescent="0.25">
      <c r="A69" s="32" t="s">
        <v>812</v>
      </c>
      <c r="B69" s="32" t="s">
        <v>813</v>
      </c>
      <c r="C69" s="32" t="s">
        <v>14</v>
      </c>
      <c r="D69" s="37">
        <v>330</v>
      </c>
      <c r="E69" s="38">
        <v>106445</v>
      </c>
      <c r="F69" s="32" t="s">
        <v>814</v>
      </c>
      <c r="G69" s="38">
        <v>40</v>
      </c>
      <c r="H69" s="38" t="s">
        <v>718</v>
      </c>
      <c r="I69" s="39">
        <v>0.05</v>
      </c>
      <c r="J69" s="38">
        <v>15</v>
      </c>
      <c r="K69" s="40">
        <v>885</v>
      </c>
      <c r="L69" s="26">
        <v>6622.7403263403257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6622.7403263403257</v>
      </c>
      <c r="U69" s="27">
        <v>0.81799999999999995</v>
      </c>
      <c r="V69" s="26">
        <v>5417.4015869463865</v>
      </c>
      <c r="W69" s="26">
        <v>0</v>
      </c>
      <c r="X69" s="26">
        <v>0</v>
      </c>
      <c r="Y69" s="26">
        <v>0</v>
      </c>
      <c r="Z69" s="26">
        <v>0</v>
      </c>
      <c r="AA69" s="27">
        <v>0</v>
      </c>
      <c r="AB69" s="26">
        <v>0</v>
      </c>
      <c r="AC69" s="28">
        <v>7.0000000000000007E-2</v>
      </c>
      <c r="AD69" s="26">
        <v>878.72273393007004</v>
      </c>
      <c r="AE69" s="26">
        <v>12918.86</v>
      </c>
      <c r="AF69" s="29">
        <v>15065.71</v>
      </c>
      <c r="AG69" s="29">
        <v>13333153.35</v>
      </c>
      <c r="AH69" s="41">
        <v>540.04</v>
      </c>
      <c r="AI69" s="42">
        <v>477935.39999999997</v>
      </c>
      <c r="AJ69" s="18"/>
      <c r="AK69" s="18"/>
      <c r="AL69" s="31"/>
      <c r="AM69" s="35"/>
      <c r="AN69" s="18"/>
      <c r="AO69" s="35"/>
    </row>
    <row r="70" spans="1:41" x14ac:dyDescent="0.25">
      <c r="A70" s="32" t="s">
        <v>812</v>
      </c>
      <c r="B70" s="32" t="s">
        <v>813</v>
      </c>
      <c r="C70" s="32" t="s">
        <v>14</v>
      </c>
      <c r="D70" s="37">
        <v>330</v>
      </c>
      <c r="E70" s="38">
        <v>106445</v>
      </c>
      <c r="F70" s="32" t="s">
        <v>814</v>
      </c>
      <c r="G70" s="38">
        <v>40</v>
      </c>
      <c r="H70" s="38" t="s">
        <v>718</v>
      </c>
      <c r="I70" s="39">
        <v>0.05</v>
      </c>
      <c r="J70" s="38">
        <v>35</v>
      </c>
      <c r="K70" s="40">
        <v>1190</v>
      </c>
      <c r="L70" s="26">
        <v>6622.7403263403257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6622.7403263403257</v>
      </c>
      <c r="U70" s="27">
        <v>0.81799999999999995</v>
      </c>
      <c r="V70" s="26">
        <v>5417.4015869463865</v>
      </c>
      <c r="W70" s="26">
        <v>0</v>
      </c>
      <c r="X70" s="26">
        <v>0</v>
      </c>
      <c r="Y70" s="26">
        <v>0</v>
      </c>
      <c r="Z70" s="26">
        <v>0</v>
      </c>
      <c r="AA70" s="27">
        <v>0</v>
      </c>
      <c r="AB70" s="26">
        <v>0</v>
      </c>
      <c r="AC70" s="28">
        <v>7.0000000000000007E-2</v>
      </c>
      <c r="AD70" s="26">
        <v>878.72273393007004</v>
      </c>
      <c r="AE70" s="26">
        <v>12918.86</v>
      </c>
      <c r="AF70" s="29">
        <v>15065.71</v>
      </c>
      <c r="AG70" s="29">
        <v>17928194.899999999</v>
      </c>
      <c r="AH70" s="41">
        <v>540.04</v>
      </c>
      <c r="AI70" s="42">
        <v>642647.6</v>
      </c>
      <c r="AJ70" s="18"/>
      <c r="AK70" s="18"/>
      <c r="AL70" s="31"/>
      <c r="AM70" s="35"/>
      <c r="AN70" s="18"/>
      <c r="AO70" s="35"/>
    </row>
    <row r="71" spans="1:41" x14ac:dyDescent="0.25">
      <c r="A71" s="32" t="s">
        <v>812</v>
      </c>
      <c r="B71" s="32" t="s">
        <v>813</v>
      </c>
      <c r="C71" s="32" t="s">
        <v>14</v>
      </c>
      <c r="D71" s="37">
        <v>330</v>
      </c>
      <c r="E71" s="38">
        <v>106445</v>
      </c>
      <c r="F71" s="32" t="s">
        <v>814</v>
      </c>
      <c r="G71" s="38">
        <v>40</v>
      </c>
      <c r="H71" s="38" t="s">
        <v>718</v>
      </c>
      <c r="I71" s="39">
        <v>0.05</v>
      </c>
      <c r="J71" s="38">
        <v>6</v>
      </c>
      <c r="K71" s="40">
        <v>204</v>
      </c>
      <c r="L71" s="26">
        <v>6622.7403263403257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6622.7403263403257</v>
      </c>
      <c r="U71" s="27">
        <v>0.81799999999999995</v>
      </c>
      <c r="V71" s="26">
        <v>5417.4015869463865</v>
      </c>
      <c r="W71" s="26">
        <v>0</v>
      </c>
      <c r="X71" s="26">
        <v>0</v>
      </c>
      <c r="Y71" s="26">
        <v>0</v>
      </c>
      <c r="Z71" s="26">
        <v>0</v>
      </c>
      <c r="AA71" s="27">
        <v>0</v>
      </c>
      <c r="AB71" s="26">
        <v>0</v>
      </c>
      <c r="AC71" s="28">
        <v>7.0000000000000007E-2</v>
      </c>
      <c r="AD71" s="26">
        <v>878.72273393007004</v>
      </c>
      <c r="AE71" s="26">
        <v>12918.86</v>
      </c>
      <c r="AF71" s="29">
        <v>15065.71</v>
      </c>
      <c r="AG71" s="29">
        <v>3073404.84</v>
      </c>
      <c r="AH71" s="41">
        <v>540.04</v>
      </c>
      <c r="AI71" s="42">
        <v>110168.15999999999</v>
      </c>
      <c r="AJ71" s="18"/>
      <c r="AK71" s="18"/>
      <c r="AL71" s="31"/>
      <c r="AM71" s="35"/>
      <c r="AN71" s="18"/>
      <c r="AO71" s="35"/>
    </row>
    <row r="72" spans="1:41" x14ac:dyDescent="0.25">
      <c r="A72" s="32" t="s">
        <v>812</v>
      </c>
      <c r="B72" s="32" t="s">
        <v>813</v>
      </c>
      <c r="C72" s="32" t="s">
        <v>14</v>
      </c>
      <c r="D72" s="37">
        <v>330</v>
      </c>
      <c r="E72" s="38">
        <v>106445</v>
      </c>
      <c r="F72" s="32" t="s">
        <v>814</v>
      </c>
      <c r="G72" s="38">
        <v>40</v>
      </c>
      <c r="H72" s="38" t="s">
        <v>718</v>
      </c>
      <c r="I72" s="39">
        <v>0.05</v>
      </c>
      <c r="J72" s="38">
        <v>2</v>
      </c>
      <c r="K72" s="40">
        <v>82</v>
      </c>
      <c r="L72" s="26">
        <v>6622.7403263403257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6622.7403263403257</v>
      </c>
      <c r="U72" s="27">
        <v>0.81799999999999995</v>
      </c>
      <c r="V72" s="26">
        <v>5417.4015869463865</v>
      </c>
      <c r="W72" s="26">
        <v>0</v>
      </c>
      <c r="X72" s="26">
        <v>0</v>
      </c>
      <c r="Y72" s="26">
        <v>0</v>
      </c>
      <c r="Z72" s="26">
        <v>0</v>
      </c>
      <c r="AA72" s="27">
        <v>0</v>
      </c>
      <c r="AB72" s="26">
        <v>0</v>
      </c>
      <c r="AC72" s="28">
        <v>7.0000000000000007E-2</v>
      </c>
      <c r="AD72" s="26">
        <v>878.72273393007004</v>
      </c>
      <c r="AE72" s="26">
        <v>12918.86</v>
      </c>
      <c r="AF72" s="29">
        <v>15065.71</v>
      </c>
      <c r="AG72" s="29">
        <v>1235388.22</v>
      </c>
      <c r="AH72" s="41">
        <v>540.04</v>
      </c>
      <c r="AI72" s="42">
        <v>44283.28</v>
      </c>
      <c r="AJ72" s="18"/>
      <c r="AK72" s="18"/>
      <c r="AL72" s="31"/>
      <c r="AM72" s="35"/>
      <c r="AN72" s="18"/>
      <c r="AO72" s="35"/>
    </row>
    <row r="73" spans="1:41" x14ac:dyDescent="0.25">
      <c r="A73" s="32" t="s">
        <v>812</v>
      </c>
      <c r="B73" s="32" t="s">
        <v>813</v>
      </c>
      <c r="C73" s="32" t="s">
        <v>14</v>
      </c>
      <c r="D73" s="37">
        <v>330</v>
      </c>
      <c r="E73" s="38">
        <v>106445</v>
      </c>
      <c r="F73" s="32" t="s">
        <v>814</v>
      </c>
      <c r="G73" s="38">
        <v>40</v>
      </c>
      <c r="H73" s="38" t="s">
        <v>718</v>
      </c>
      <c r="I73" s="39">
        <v>0.05</v>
      </c>
      <c r="J73" s="38">
        <v>5</v>
      </c>
      <c r="K73" s="40">
        <v>155</v>
      </c>
      <c r="L73" s="26">
        <v>6622.7403263403257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6622.7403263403257</v>
      </c>
      <c r="U73" s="27">
        <v>0.81799999999999995</v>
      </c>
      <c r="V73" s="26">
        <v>5417.4015869463865</v>
      </c>
      <c r="W73" s="26">
        <v>0</v>
      </c>
      <c r="X73" s="26">
        <v>0</v>
      </c>
      <c r="Y73" s="26">
        <v>0</v>
      </c>
      <c r="Z73" s="26">
        <v>0</v>
      </c>
      <c r="AA73" s="27">
        <v>0</v>
      </c>
      <c r="AB73" s="26">
        <v>0</v>
      </c>
      <c r="AC73" s="28">
        <v>7.0000000000000007E-2</v>
      </c>
      <c r="AD73" s="26">
        <v>878.72273393007004</v>
      </c>
      <c r="AE73" s="26">
        <v>12918.86</v>
      </c>
      <c r="AF73" s="29">
        <v>15065.71</v>
      </c>
      <c r="AG73" s="29">
        <v>2335185.0499999998</v>
      </c>
      <c r="AH73" s="41">
        <v>540.04</v>
      </c>
      <c r="AI73" s="42">
        <v>83706.2</v>
      </c>
      <c r="AJ73" s="18"/>
      <c r="AK73" s="18"/>
      <c r="AL73" s="31"/>
      <c r="AM73" s="35"/>
      <c r="AN73" s="18"/>
      <c r="AO73" s="35"/>
    </row>
    <row r="74" spans="1:41" x14ac:dyDescent="0.25">
      <c r="A74" s="32" t="s">
        <v>812</v>
      </c>
      <c r="B74" s="32" t="s">
        <v>813</v>
      </c>
      <c r="C74" s="32" t="s">
        <v>14</v>
      </c>
      <c r="D74" s="37">
        <v>330</v>
      </c>
      <c r="E74" s="38">
        <v>106445</v>
      </c>
      <c r="F74" s="32" t="s">
        <v>814</v>
      </c>
      <c r="G74" s="38">
        <v>40</v>
      </c>
      <c r="H74" s="38" t="s">
        <v>718</v>
      </c>
      <c r="I74" s="39">
        <v>0.05</v>
      </c>
      <c r="J74" s="38">
        <v>8</v>
      </c>
      <c r="K74" s="40">
        <v>27</v>
      </c>
      <c r="L74" s="26">
        <v>6622.7403263403257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6622.7403263403257</v>
      </c>
      <c r="U74" s="27">
        <v>0.81799999999999995</v>
      </c>
      <c r="V74" s="26">
        <v>5417.4015869463865</v>
      </c>
      <c r="W74" s="26">
        <v>0</v>
      </c>
      <c r="X74" s="26">
        <v>0</v>
      </c>
      <c r="Y74" s="26">
        <v>0</v>
      </c>
      <c r="Z74" s="26">
        <v>0</v>
      </c>
      <c r="AA74" s="27">
        <v>0</v>
      </c>
      <c r="AB74" s="26">
        <v>0</v>
      </c>
      <c r="AC74" s="28">
        <v>7.0000000000000007E-2</v>
      </c>
      <c r="AD74" s="26">
        <v>878.72273393007004</v>
      </c>
      <c r="AE74" s="26">
        <v>12918.86</v>
      </c>
      <c r="AF74" s="29">
        <v>15065.71</v>
      </c>
      <c r="AG74" s="29">
        <v>406774.17</v>
      </c>
      <c r="AH74" s="41">
        <v>540.04</v>
      </c>
      <c r="AI74" s="42">
        <v>14581.079999999998</v>
      </c>
      <c r="AJ74" s="18"/>
      <c r="AK74" s="18"/>
      <c r="AL74" s="31"/>
      <c r="AM74" s="35"/>
      <c r="AN74" s="18"/>
      <c r="AO74" s="35"/>
    </row>
    <row r="75" spans="1:41" x14ac:dyDescent="0.25">
      <c r="A75" s="32" t="s">
        <v>820</v>
      </c>
      <c r="B75" s="32" t="s">
        <v>821</v>
      </c>
      <c r="C75" s="32" t="s">
        <v>15</v>
      </c>
      <c r="D75" s="37">
        <v>334</v>
      </c>
      <c r="E75" s="38">
        <v>106380</v>
      </c>
      <c r="F75" s="32" t="s">
        <v>822</v>
      </c>
      <c r="G75" s="38">
        <v>40</v>
      </c>
      <c r="H75" s="38" t="s">
        <v>707</v>
      </c>
      <c r="I75" s="39">
        <v>0.03</v>
      </c>
      <c r="J75" s="38">
        <v>1</v>
      </c>
      <c r="K75" s="40">
        <v>112</v>
      </c>
      <c r="L75" s="26">
        <v>4440.6636363636362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4440.6636363636362</v>
      </c>
      <c r="U75" s="27">
        <v>0.81799999999999995</v>
      </c>
      <c r="V75" s="26">
        <v>3632.4628545454543</v>
      </c>
      <c r="W75" s="26">
        <v>0</v>
      </c>
      <c r="X75" s="26">
        <v>9.5333333333333332</v>
      </c>
      <c r="Y75" s="26">
        <v>9.5333333333333332</v>
      </c>
      <c r="Z75" s="26">
        <v>0</v>
      </c>
      <c r="AA75" s="27">
        <v>0</v>
      </c>
      <c r="AB75" s="26">
        <v>0</v>
      </c>
      <c r="AC75" s="28">
        <v>7.0000000000000007E-2</v>
      </c>
      <c r="AD75" s="26">
        <v>601.69898769696965</v>
      </c>
      <c r="AE75" s="26">
        <v>8684.35</v>
      </c>
      <c r="AF75" s="29">
        <v>9896.68</v>
      </c>
      <c r="AG75" s="29">
        <v>1108428.1600000001</v>
      </c>
      <c r="AH75" s="41">
        <v>513.04</v>
      </c>
      <c r="AI75" s="42">
        <v>57460.479999999996</v>
      </c>
      <c r="AJ75" s="18"/>
      <c r="AK75" s="18"/>
      <c r="AL75" s="31"/>
      <c r="AM75" s="35"/>
      <c r="AN75" s="18"/>
      <c r="AO75" s="35"/>
    </row>
    <row r="76" spans="1:41" x14ac:dyDescent="0.25">
      <c r="A76" s="32" t="s">
        <v>823</v>
      </c>
      <c r="B76" s="32" t="s">
        <v>824</v>
      </c>
      <c r="C76" s="32" t="s">
        <v>15</v>
      </c>
      <c r="D76" s="37">
        <v>334</v>
      </c>
      <c r="E76" s="38">
        <v>106380</v>
      </c>
      <c r="F76" s="32" t="s">
        <v>822</v>
      </c>
      <c r="G76" s="38">
        <v>40</v>
      </c>
      <c r="H76" s="38" t="s">
        <v>718</v>
      </c>
      <c r="I76" s="39">
        <v>0.05</v>
      </c>
      <c r="J76" s="38">
        <v>3</v>
      </c>
      <c r="K76" s="40">
        <v>180</v>
      </c>
      <c r="L76" s="26">
        <v>4440.6636363636362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4440.6636363636362</v>
      </c>
      <c r="U76" s="27">
        <v>0.81799999999999995</v>
      </c>
      <c r="V76" s="26">
        <v>3632.4628545454543</v>
      </c>
      <c r="W76" s="26">
        <v>0</v>
      </c>
      <c r="X76" s="26">
        <v>9.5333333333333332</v>
      </c>
      <c r="Y76" s="26">
        <v>9.5333333333333332</v>
      </c>
      <c r="Z76" s="26">
        <v>0</v>
      </c>
      <c r="AA76" s="27">
        <v>0</v>
      </c>
      <c r="AB76" s="26">
        <v>0</v>
      </c>
      <c r="AC76" s="28">
        <v>7.0000000000000007E-2</v>
      </c>
      <c r="AD76" s="26">
        <v>601.69898769696965</v>
      </c>
      <c r="AE76" s="26">
        <v>8684.35</v>
      </c>
      <c r="AF76" s="29">
        <v>10127.51</v>
      </c>
      <c r="AG76" s="29">
        <v>1822951.8</v>
      </c>
      <c r="AH76" s="41">
        <v>540.04</v>
      </c>
      <c r="AI76" s="42">
        <v>97207.2</v>
      </c>
      <c r="AJ76" s="18"/>
      <c r="AK76" s="18"/>
      <c r="AL76" s="31"/>
      <c r="AM76" s="35"/>
      <c r="AN76" s="18"/>
      <c r="AO76" s="35"/>
    </row>
    <row r="77" spans="1:41" x14ac:dyDescent="0.25">
      <c r="A77" s="32" t="s">
        <v>823</v>
      </c>
      <c r="B77" s="32" t="s">
        <v>824</v>
      </c>
      <c r="C77" s="32" t="s">
        <v>15</v>
      </c>
      <c r="D77" s="37">
        <v>334</v>
      </c>
      <c r="E77" s="38">
        <v>106380</v>
      </c>
      <c r="F77" s="32" t="s">
        <v>822</v>
      </c>
      <c r="G77" s="38">
        <v>40</v>
      </c>
      <c r="H77" s="38" t="s">
        <v>718</v>
      </c>
      <c r="I77" s="39">
        <v>0.05</v>
      </c>
      <c r="J77" s="38">
        <v>2</v>
      </c>
      <c r="K77" s="40">
        <v>68</v>
      </c>
      <c r="L77" s="26">
        <v>4440.6636363636362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4440.6636363636362</v>
      </c>
      <c r="U77" s="27">
        <v>0.81799999999999995</v>
      </c>
      <c r="V77" s="26">
        <v>3632.4628545454543</v>
      </c>
      <c r="W77" s="26">
        <v>0</v>
      </c>
      <c r="X77" s="26">
        <v>9.5333333333333332</v>
      </c>
      <c r="Y77" s="26">
        <v>9.5333333333333332</v>
      </c>
      <c r="Z77" s="26">
        <v>0</v>
      </c>
      <c r="AA77" s="27">
        <v>0</v>
      </c>
      <c r="AB77" s="26">
        <v>0</v>
      </c>
      <c r="AC77" s="28">
        <v>7.0000000000000007E-2</v>
      </c>
      <c r="AD77" s="26">
        <v>601.69898769696965</v>
      </c>
      <c r="AE77" s="26">
        <v>8684.35</v>
      </c>
      <c r="AF77" s="29">
        <v>10127.51</v>
      </c>
      <c r="AG77" s="29">
        <v>688670.68</v>
      </c>
      <c r="AH77" s="41">
        <v>540.04</v>
      </c>
      <c r="AI77" s="42">
        <v>36722.720000000001</v>
      </c>
      <c r="AJ77" s="18"/>
      <c r="AK77" s="18"/>
      <c r="AL77" s="31"/>
      <c r="AM77" s="35"/>
      <c r="AN77" s="18"/>
      <c r="AO77" s="35"/>
    </row>
    <row r="78" spans="1:41" x14ac:dyDescent="0.25">
      <c r="A78" s="32" t="s">
        <v>823</v>
      </c>
      <c r="B78" s="32" t="s">
        <v>824</v>
      </c>
      <c r="C78" s="32" t="s">
        <v>15</v>
      </c>
      <c r="D78" s="37">
        <v>334</v>
      </c>
      <c r="E78" s="38">
        <v>106380</v>
      </c>
      <c r="F78" s="32" t="s">
        <v>822</v>
      </c>
      <c r="G78" s="38">
        <v>40</v>
      </c>
      <c r="H78" s="38" t="s">
        <v>718</v>
      </c>
      <c r="I78" s="39">
        <v>0.05</v>
      </c>
      <c r="J78" s="38">
        <v>2</v>
      </c>
      <c r="K78" s="40">
        <v>68</v>
      </c>
      <c r="L78" s="26">
        <v>4440.6636363636362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4440.6636363636362</v>
      </c>
      <c r="U78" s="27">
        <v>0.81799999999999995</v>
      </c>
      <c r="V78" s="26">
        <v>3632.4628545454543</v>
      </c>
      <c r="W78" s="26">
        <v>0</v>
      </c>
      <c r="X78" s="26">
        <v>9.5333333333333332</v>
      </c>
      <c r="Y78" s="26">
        <v>9.5333333333333332</v>
      </c>
      <c r="Z78" s="26">
        <v>0</v>
      </c>
      <c r="AA78" s="27">
        <v>0</v>
      </c>
      <c r="AB78" s="26">
        <v>0</v>
      </c>
      <c r="AC78" s="28">
        <v>7.0000000000000007E-2</v>
      </c>
      <c r="AD78" s="26">
        <v>601.69898769696965</v>
      </c>
      <c r="AE78" s="26">
        <v>8684.35</v>
      </c>
      <c r="AF78" s="29">
        <v>10127.51</v>
      </c>
      <c r="AG78" s="29">
        <v>688670.68</v>
      </c>
      <c r="AH78" s="41">
        <v>540.04</v>
      </c>
      <c r="AI78" s="42">
        <v>36722.720000000001</v>
      </c>
      <c r="AJ78" s="18"/>
      <c r="AK78" s="18"/>
      <c r="AL78" s="31"/>
      <c r="AM78" s="35"/>
      <c r="AN78" s="18"/>
      <c r="AO78" s="35"/>
    </row>
    <row r="79" spans="1:41" x14ac:dyDescent="0.25">
      <c r="A79" s="32" t="s">
        <v>823</v>
      </c>
      <c r="B79" s="32" t="s">
        <v>824</v>
      </c>
      <c r="C79" s="32" t="s">
        <v>15</v>
      </c>
      <c r="D79" s="37">
        <v>334</v>
      </c>
      <c r="E79" s="38">
        <v>106380</v>
      </c>
      <c r="F79" s="32" t="s">
        <v>822</v>
      </c>
      <c r="G79" s="38">
        <v>40</v>
      </c>
      <c r="H79" s="38" t="s">
        <v>718</v>
      </c>
      <c r="I79" s="39">
        <v>0.05</v>
      </c>
      <c r="J79" s="38">
        <v>3</v>
      </c>
      <c r="K79" s="40">
        <v>141</v>
      </c>
      <c r="L79" s="26">
        <v>4440.6636363636362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4440.6636363636362</v>
      </c>
      <c r="U79" s="27">
        <v>0.81799999999999995</v>
      </c>
      <c r="V79" s="26">
        <v>3632.4628545454543</v>
      </c>
      <c r="W79" s="26">
        <v>0</v>
      </c>
      <c r="X79" s="26">
        <v>9.5333333333333332</v>
      </c>
      <c r="Y79" s="26">
        <v>9.5333333333333332</v>
      </c>
      <c r="Z79" s="26">
        <v>0</v>
      </c>
      <c r="AA79" s="27">
        <v>0</v>
      </c>
      <c r="AB79" s="26">
        <v>0</v>
      </c>
      <c r="AC79" s="28">
        <v>7.0000000000000007E-2</v>
      </c>
      <c r="AD79" s="26">
        <v>601.69898769696965</v>
      </c>
      <c r="AE79" s="26">
        <v>8684.35</v>
      </c>
      <c r="AF79" s="29">
        <v>10127.51</v>
      </c>
      <c r="AG79" s="29">
        <v>1427978.91</v>
      </c>
      <c r="AH79" s="41">
        <v>540.04</v>
      </c>
      <c r="AI79" s="42">
        <v>76145.64</v>
      </c>
      <c r="AJ79" s="18"/>
      <c r="AK79" s="18"/>
      <c r="AL79" s="31"/>
      <c r="AM79" s="35"/>
      <c r="AN79" s="18"/>
      <c r="AO79" s="35"/>
    </row>
    <row r="80" spans="1:41" x14ac:dyDescent="0.25">
      <c r="A80" s="32" t="s">
        <v>825</v>
      </c>
      <c r="B80" s="32" t="s">
        <v>826</v>
      </c>
      <c r="C80" s="32" t="s">
        <v>16</v>
      </c>
      <c r="D80" s="37">
        <v>326</v>
      </c>
      <c r="E80" s="38">
        <v>106399</v>
      </c>
      <c r="F80" s="32" t="s">
        <v>827</v>
      </c>
      <c r="G80" s="38">
        <v>40</v>
      </c>
      <c r="H80" s="38" t="s">
        <v>707</v>
      </c>
      <c r="I80" s="39">
        <v>0.02</v>
      </c>
      <c r="J80" s="38">
        <v>7</v>
      </c>
      <c r="K80" s="40">
        <v>576</v>
      </c>
      <c r="L80" s="26">
        <v>11509.294087581475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11509.294087581475</v>
      </c>
      <c r="U80" s="27">
        <v>0.81799999999999995</v>
      </c>
      <c r="V80" s="26">
        <v>9414.6025636416452</v>
      </c>
      <c r="W80" s="26">
        <v>0</v>
      </c>
      <c r="X80" s="26">
        <v>8.742369477911657</v>
      </c>
      <c r="Y80" s="26">
        <v>8.742369477911657</v>
      </c>
      <c r="Z80" s="26">
        <v>0</v>
      </c>
      <c r="AA80" s="27">
        <v>0</v>
      </c>
      <c r="AB80" s="26">
        <v>0</v>
      </c>
      <c r="AC80" s="28">
        <v>7.0000000000000007E-2</v>
      </c>
      <c r="AD80" s="26">
        <v>1498.7951483165421</v>
      </c>
      <c r="AE80" s="26">
        <v>22431.43</v>
      </c>
      <c r="AF80" s="29">
        <v>25274.83</v>
      </c>
      <c r="AG80" s="29">
        <v>14558302.080000002</v>
      </c>
      <c r="AH80" s="41">
        <v>478.72</v>
      </c>
      <c r="AI80" s="42">
        <v>275742.72000000003</v>
      </c>
      <c r="AJ80" s="18"/>
      <c r="AK80" s="18"/>
      <c r="AL80" s="31"/>
      <c r="AM80" s="35"/>
      <c r="AN80" s="18"/>
      <c r="AO80" s="35"/>
    </row>
    <row r="81" spans="1:41" x14ac:dyDescent="0.25">
      <c r="A81" s="32" t="s">
        <v>828</v>
      </c>
      <c r="B81" s="32" t="s">
        <v>829</v>
      </c>
      <c r="C81" s="32" t="s">
        <v>16</v>
      </c>
      <c r="D81" s="37">
        <v>326</v>
      </c>
      <c r="E81" s="38">
        <v>106399</v>
      </c>
      <c r="F81" s="32" t="s">
        <v>827</v>
      </c>
      <c r="G81" s="38">
        <v>40</v>
      </c>
      <c r="H81" s="38" t="s">
        <v>707</v>
      </c>
      <c r="I81" s="39">
        <v>0.03</v>
      </c>
      <c r="J81" s="38">
        <v>17</v>
      </c>
      <c r="K81" s="40">
        <v>1372</v>
      </c>
      <c r="L81" s="26">
        <v>11509.294087581475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11509.294087581475</v>
      </c>
      <c r="U81" s="27">
        <v>0.81799999999999995</v>
      </c>
      <c r="V81" s="26">
        <v>9414.6025636416452</v>
      </c>
      <c r="W81" s="26">
        <v>0</v>
      </c>
      <c r="X81" s="26">
        <v>8.742369477911657</v>
      </c>
      <c r="Y81" s="26">
        <v>8.742369477911657</v>
      </c>
      <c r="Z81" s="26">
        <v>0</v>
      </c>
      <c r="AA81" s="27">
        <v>0</v>
      </c>
      <c r="AB81" s="26">
        <v>0</v>
      </c>
      <c r="AC81" s="28">
        <v>7.0000000000000007E-2</v>
      </c>
      <c r="AD81" s="26">
        <v>1498.7951483165421</v>
      </c>
      <c r="AE81" s="26">
        <v>22431.43</v>
      </c>
      <c r="AF81" s="29">
        <v>25562.85</v>
      </c>
      <c r="AG81" s="29">
        <v>35072230.199999996</v>
      </c>
      <c r="AH81" s="41">
        <v>478.72</v>
      </c>
      <c r="AI81" s="42">
        <v>656803.84000000008</v>
      </c>
      <c r="AJ81" s="18"/>
      <c r="AK81" s="18"/>
      <c r="AL81" s="31"/>
      <c r="AM81" s="35"/>
      <c r="AN81" s="18"/>
      <c r="AO81" s="35"/>
    </row>
    <row r="82" spans="1:41" x14ac:dyDescent="0.25">
      <c r="A82" s="32" t="s">
        <v>830</v>
      </c>
      <c r="B82" s="32" t="s">
        <v>831</v>
      </c>
      <c r="C82" s="32" t="s">
        <v>16</v>
      </c>
      <c r="D82" s="37">
        <v>326</v>
      </c>
      <c r="E82" s="38">
        <v>106399</v>
      </c>
      <c r="F82" s="32" t="s">
        <v>827</v>
      </c>
      <c r="G82" s="38">
        <v>40</v>
      </c>
      <c r="H82" s="38" t="s">
        <v>707</v>
      </c>
      <c r="I82" s="39">
        <v>3.5000000000000003E-2</v>
      </c>
      <c r="J82" s="38">
        <v>2</v>
      </c>
      <c r="K82" s="40">
        <v>146</v>
      </c>
      <c r="L82" s="26">
        <v>11509.294087581475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11509.294087581475</v>
      </c>
      <c r="U82" s="27">
        <v>0.81799999999999995</v>
      </c>
      <c r="V82" s="26">
        <v>9414.6025636416452</v>
      </c>
      <c r="W82" s="26">
        <v>0</v>
      </c>
      <c r="X82" s="26">
        <v>8.742369477911657</v>
      </c>
      <c r="Y82" s="26">
        <v>8.742369477911657</v>
      </c>
      <c r="Z82" s="26">
        <v>0</v>
      </c>
      <c r="AA82" s="27">
        <v>0</v>
      </c>
      <c r="AB82" s="26">
        <v>0</v>
      </c>
      <c r="AC82" s="28">
        <v>7.0000000000000007E-2</v>
      </c>
      <c r="AD82" s="26">
        <v>1498.7951483165421</v>
      </c>
      <c r="AE82" s="26">
        <v>22431.43</v>
      </c>
      <c r="AF82" s="29">
        <v>25709.33</v>
      </c>
      <c r="AG82" s="29">
        <v>3753562.18</v>
      </c>
      <c r="AH82" s="41">
        <v>478.72</v>
      </c>
      <c r="AI82" s="42">
        <v>69893.12000000001</v>
      </c>
      <c r="AJ82" s="18"/>
      <c r="AK82" s="18"/>
      <c r="AL82" s="31"/>
      <c r="AM82" s="35"/>
      <c r="AN82" s="18"/>
      <c r="AO82" s="35"/>
    </row>
    <row r="83" spans="1:41" x14ac:dyDescent="0.25">
      <c r="A83" s="32" t="s">
        <v>832</v>
      </c>
      <c r="B83" s="32" t="s">
        <v>833</v>
      </c>
      <c r="C83" s="32" t="s">
        <v>16</v>
      </c>
      <c r="D83" s="37">
        <v>326</v>
      </c>
      <c r="E83" s="38">
        <v>106399</v>
      </c>
      <c r="F83" s="32" t="s">
        <v>827</v>
      </c>
      <c r="G83" s="38">
        <v>40</v>
      </c>
      <c r="H83" s="38" t="s">
        <v>707</v>
      </c>
      <c r="I83" s="39">
        <v>0.04</v>
      </c>
      <c r="J83" s="38">
        <v>4</v>
      </c>
      <c r="K83" s="40">
        <v>318</v>
      </c>
      <c r="L83" s="26">
        <v>11509.294087581475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11509.294087581475</v>
      </c>
      <c r="U83" s="27">
        <v>0.81799999999999995</v>
      </c>
      <c r="V83" s="26">
        <v>9414.6025636416452</v>
      </c>
      <c r="W83" s="26">
        <v>0</v>
      </c>
      <c r="X83" s="26">
        <v>8.742369477911657</v>
      </c>
      <c r="Y83" s="26">
        <v>8.742369477911657</v>
      </c>
      <c r="Z83" s="26">
        <v>0</v>
      </c>
      <c r="AA83" s="27">
        <v>0</v>
      </c>
      <c r="AB83" s="26">
        <v>0</v>
      </c>
      <c r="AC83" s="28">
        <v>7.0000000000000007E-2</v>
      </c>
      <c r="AD83" s="26">
        <v>1498.7951483165421</v>
      </c>
      <c r="AE83" s="26">
        <v>22431.43</v>
      </c>
      <c r="AF83" s="29">
        <v>25857.599999999999</v>
      </c>
      <c r="AG83" s="29">
        <v>8222716.7999999998</v>
      </c>
      <c r="AH83" s="41">
        <v>478.72</v>
      </c>
      <c r="AI83" s="42">
        <v>152232.96000000002</v>
      </c>
      <c r="AJ83" s="18"/>
      <c r="AK83" s="18"/>
      <c r="AL83" s="31"/>
      <c r="AM83" s="35"/>
      <c r="AN83" s="18"/>
      <c r="AO83" s="35"/>
    </row>
    <row r="84" spans="1:41" x14ac:dyDescent="0.25">
      <c r="A84" s="32" t="s">
        <v>834</v>
      </c>
      <c r="B84" s="32" t="s">
        <v>835</v>
      </c>
      <c r="C84" s="32" t="s">
        <v>16</v>
      </c>
      <c r="D84" s="37">
        <v>326</v>
      </c>
      <c r="E84" s="38">
        <v>106399</v>
      </c>
      <c r="F84" s="32" t="s">
        <v>827</v>
      </c>
      <c r="G84" s="38">
        <v>40</v>
      </c>
      <c r="H84" s="38" t="s">
        <v>718</v>
      </c>
      <c r="I84" s="39">
        <v>0.05</v>
      </c>
      <c r="J84" s="38">
        <v>53</v>
      </c>
      <c r="K84" s="40">
        <v>3206</v>
      </c>
      <c r="L84" s="26">
        <v>11509.294087581475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11509.294087581475</v>
      </c>
      <c r="U84" s="27">
        <v>0.81799999999999995</v>
      </c>
      <c r="V84" s="26">
        <v>9414.6025636416452</v>
      </c>
      <c r="W84" s="26">
        <v>0</v>
      </c>
      <c r="X84" s="26">
        <v>8.742369477911657</v>
      </c>
      <c r="Y84" s="26">
        <v>8.742369477911657</v>
      </c>
      <c r="Z84" s="26">
        <v>0</v>
      </c>
      <c r="AA84" s="27">
        <v>0</v>
      </c>
      <c r="AB84" s="26">
        <v>0</v>
      </c>
      <c r="AC84" s="28">
        <v>7.0000000000000007E-2</v>
      </c>
      <c r="AD84" s="26">
        <v>1498.7951483165421</v>
      </c>
      <c r="AE84" s="26">
        <v>22431.43</v>
      </c>
      <c r="AF84" s="29">
        <v>26159.08</v>
      </c>
      <c r="AG84" s="29">
        <v>83866010.480000004</v>
      </c>
      <c r="AH84" s="41">
        <v>503.91</v>
      </c>
      <c r="AI84" s="42">
        <v>1615535.4600000002</v>
      </c>
      <c r="AJ84" s="18"/>
      <c r="AK84" s="18"/>
      <c r="AL84" s="31"/>
      <c r="AM84" s="35"/>
      <c r="AN84" s="18"/>
      <c r="AO84" s="35"/>
    </row>
    <row r="85" spans="1:41" x14ac:dyDescent="0.25">
      <c r="A85" s="32" t="s">
        <v>834</v>
      </c>
      <c r="B85" s="32" t="s">
        <v>835</v>
      </c>
      <c r="C85" s="32" t="s">
        <v>16</v>
      </c>
      <c r="D85" s="37">
        <v>326</v>
      </c>
      <c r="E85" s="38">
        <v>106399</v>
      </c>
      <c r="F85" s="32" t="s">
        <v>827</v>
      </c>
      <c r="G85" s="38">
        <v>40</v>
      </c>
      <c r="H85" s="38" t="s">
        <v>718</v>
      </c>
      <c r="I85" s="39">
        <v>0.05</v>
      </c>
      <c r="J85" s="38">
        <v>2</v>
      </c>
      <c r="K85" s="40">
        <v>118</v>
      </c>
      <c r="L85" s="26">
        <v>11509.294087581475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11509.294087581475</v>
      </c>
      <c r="U85" s="27">
        <v>0.81799999999999995</v>
      </c>
      <c r="V85" s="26">
        <v>9414.6025636416452</v>
      </c>
      <c r="W85" s="26">
        <v>0</v>
      </c>
      <c r="X85" s="26">
        <v>8.742369477911657</v>
      </c>
      <c r="Y85" s="26">
        <v>8.742369477911657</v>
      </c>
      <c r="Z85" s="26">
        <v>0</v>
      </c>
      <c r="AA85" s="27">
        <v>0</v>
      </c>
      <c r="AB85" s="26">
        <v>0</v>
      </c>
      <c r="AC85" s="28">
        <v>7.0000000000000007E-2</v>
      </c>
      <c r="AD85" s="26">
        <v>1498.7951483165421</v>
      </c>
      <c r="AE85" s="26">
        <v>22431.43</v>
      </c>
      <c r="AF85" s="29">
        <v>26159.08</v>
      </c>
      <c r="AG85" s="29">
        <v>3086771.4400000004</v>
      </c>
      <c r="AH85" s="41">
        <v>503.91</v>
      </c>
      <c r="AI85" s="42">
        <v>59461.380000000005</v>
      </c>
      <c r="AJ85" s="18"/>
      <c r="AK85" s="18"/>
      <c r="AL85" s="31"/>
      <c r="AM85" s="35"/>
      <c r="AN85" s="18"/>
      <c r="AO85" s="35"/>
    </row>
    <row r="86" spans="1:41" x14ac:dyDescent="0.25">
      <c r="A86" s="32" t="s">
        <v>834</v>
      </c>
      <c r="B86" s="32" t="s">
        <v>835</v>
      </c>
      <c r="C86" s="32" t="s">
        <v>16</v>
      </c>
      <c r="D86" s="37">
        <v>326</v>
      </c>
      <c r="E86" s="38">
        <v>106399</v>
      </c>
      <c r="F86" s="32" t="s">
        <v>827</v>
      </c>
      <c r="G86" s="38">
        <v>40</v>
      </c>
      <c r="H86" s="38" t="s">
        <v>718</v>
      </c>
      <c r="I86" s="39">
        <v>0.05</v>
      </c>
      <c r="J86" s="38">
        <v>32</v>
      </c>
      <c r="K86" s="40">
        <v>864</v>
      </c>
      <c r="L86" s="26">
        <v>11509.294087581475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11509.294087581475</v>
      </c>
      <c r="U86" s="27">
        <v>0.81799999999999995</v>
      </c>
      <c r="V86" s="26">
        <v>9414.6025636416452</v>
      </c>
      <c r="W86" s="26">
        <v>0</v>
      </c>
      <c r="X86" s="26">
        <v>8.742369477911657</v>
      </c>
      <c r="Y86" s="26">
        <v>8.742369477911657</v>
      </c>
      <c r="Z86" s="26">
        <v>0</v>
      </c>
      <c r="AA86" s="27">
        <v>0</v>
      </c>
      <c r="AB86" s="26">
        <v>0</v>
      </c>
      <c r="AC86" s="28">
        <v>7.0000000000000007E-2</v>
      </c>
      <c r="AD86" s="26">
        <v>1498.7951483165421</v>
      </c>
      <c r="AE86" s="26">
        <v>22431.43</v>
      </c>
      <c r="AF86" s="29">
        <v>26159.08</v>
      </c>
      <c r="AG86" s="29">
        <v>22601445.120000001</v>
      </c>
      <c r="AH86" s="41">
        <v>503.91</v>
      </c>
      <c r="AI86" s="42">
        <v>435378.24000000005</v>
      </c>
      <c r="AJ86" s="18"/>
      <c r="AK86" s="18"/>
      <c r="AL86" s="31"/>
      <c r="AM86" s="35"/>
      <c r="AN86" s="18"/>
      <c r="AO86" s="35"/>
    </row>
    <row r="87" spans="1:41" x14ac:dyDescent="0.25">
      <c r="A87" s="32" t="s">
        <v>836</v>
      </c>
      <c r="B87" s="32" t="s">
        <v>835</v>
      </c>
      <c r="C87" s="32" t="s">
        <v>16</v>
      </c>
      <c r="D87" s="37">
        <v>326</v>
      </c>
      <c r="E87" s="38">
        <v>106399</v>
      </c>
      <c r="F87" s="32" t="s">
        <v>827</v>
      </c>
      <c r="G87" s="38">
        <v>40</v>
      </c>
      <c r="H87" s="38" t="s">
        <v>707</v>
      </c>
      <c r="I87" s="39">
        <v>0.05</v>
      </c>
      <c r="J87" s="38">
        <v>8</v>
      </c>
      <c r="K87" s="40">
        <v>480</v>
      </c>
      <c r="L87" s="26">
        <v>11509.294087581475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11509.294087581475</v>
      </c>
      <c r="U87" s="27">
        <v>0.81799999999999995</v>
      </c>
      <c r="V87" s="26">
        <v>9414.6025636416452</v>
      </c>
      <c r="W87" s="26">
        <v>0</v>
      </c>
      <c r="X87" s="26">
        <v>8.742369477911657</v>
      </c>
      <c r="Y87" s="26">
        <v>8.742369477911657</v>
      </c>
      <c r="Z87" s="26">
        <v>0</v>
      </c>
      <c r="AA87" s="27">
        <v>0</v>
      </c>
      <c r="AB87" s="26">
        <v>0</v>
      </c>
      <c r="AC87" s="28">
        <v>7.0000000000000007E-2</v>
      </c>
      <c r="AD87" s="26">
        <v>1498.7951483165421</v>
      </c>
      <c r="AE87" s="26">
        <v>22431.43</v>
      </c>
      <c r="AF87" s="29">
        <v>26159.08</v>
      </c>
      <c r="AG87" s="29">
        <v>12556358.4</v>
      </c>
      <c r="AH87" s="41">
        <v>478.72</v>
      </c>
      <c r="AI87" s="42">
        <v>229785.60000000001</v>
      </c>
      <c r="AJ87" s="18"/>
      <c r="AK87" s="18"/>
      <c r="AL87" s="31"/>
      <c r="AM87" s="35"/>
      <c r="AN87" s="18"/>
      <c r="AO87" s="35"/>
    </row>
    <row r="88" spans="1:41" x14ac:dyDescent="0.25">
      <c r="A88" s="32" t="s">
        <v>836</v>
      </c>
      <c r="B88" s="32" t="s">
        <v>835</v>
      </c>
      <c r="C88" s="32" t="s">
        <v>16</v>
      </c>
      <c r="D88" s="37">
        <v>326</v>
      </c>
      <c r="E88" s="38">
        <v>106399</v>
      </c>
      <c r="F88" s="32" t="s">
        <v>827</v>
      </c>
      <c r="G88" s="38">
        <v>40</v>
      </c>
      <c r="H88" s="38" t="s">
        <v>707</v>
      </c>
      <c r="I88" s="39">
        <v>0.05</v>
      </c>
      <c r="J88" s="38">
        <v>25</v>
      </c>
      <c r="K88" s="40">
        <v>910</v>
      </c>
      <c r="L88" s="26">
        <v>11509.294087581475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11509.294087581475</v>
      </c>
      <c r="U88" s="27">
        <v>0.81799999999999995</v>
      </c>
      <c r="V88" s="26">
        <v>9414.6025636416452</v>
      </c>
      <c r="W88" s="26">
        <v>0</v>
      </c>
      <c r="X88" s="26">
        <v>8.742369477911657</v>
      </c>
      <c r="Y88" s="26">
        <v>8.742369477911657</v>
      </c>
      <c r="Z88" s="26">
        <v>0</v>
      </c>
      <c r="AA88" s="27">
        <v>0</v>
      </c>
      <c r="AB88" s="26">
        <v>0</v>
      </c>
      <c r="AC88" s="28">
        <v>7.0000000000000007E-2</v>
      </c>
      <c r="AD88" s="26">
        <v>1498.7951483165421</v>
      </c>
      <c r="AE88" s="26">
        <v>22431.43</v>
      </c>
      <c r="AF88" s="29">
        <v>26159.08</v>
      </c>
      <c r="AG88" s="29">
        <v>23804762.800000001</v>
      </c>
      <c r="AH88" s="41">
        <v>478.72</v>
      </c>
      <c r="AI88" s="42">
        <v>435635.20000000001</v>
      </c>
      <c r="AJ88" s="18"/>
      <c r="AK88" s="18"/>
      <c r="AL88" s="31"/>
      <c r="AM88" s="35"/>
      <c r="AN88" s="18"/>
      <c r="AO88" s="35"/>
    </row>
    <row r="89" spans="1:41" x14ac:dyDescent="0.25">
      <c r="A89" s="32" t="s">
        <v>837</v>
      </c>
      <c r="B89" s="32" t="s">
        <v>838</v>
      </c>
      <c r="C89" s="32" t="s">
        <v>16</v>
      </c>
      <c r="D89" s="37">
        <v>327</v>
      </c>
      <c r="E89" s="38">
        <v>106399</v>
      </c>
      <c r="F89" s="32" t="s">
        <v>827</v>
      </c>
      <c r="G89" s="38">
        <v>44</v>
      </c>
      <c r="H89" s="38" t="s">
        <v>718</v>
      </c>
      <c r="I89" s="39">
        <v>0.05</v>
      </c>
      <c r="J89" s="38">
        <v>2</v>
      </c>
      <c r="K89" s="40">
        <v>120</v>
      </c>
      <c r="L89" s="26">
        <v>11509.294087581475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11509.294087581475</v>
      </c>
      <c r="U89" s="27">
        <v>0.81799999999999995</v>
      </c>
      <c r="V89" s="26">
        <v>9414.6025636416452</v>
      </c>
      <c r="W89" s="26">
        <v>0</v>
      </c>
      <c r="X89" s="26">
        <v>8.742369477911657</v>
      </c>
      <c r="Y89" s="26">
        <v>8.742369477911657</v>
      </c>
      <c r="Z89" s="26">
        <v>0</v>
      </c>
      <c r="AA89" s="27">
        <v>0</v>
      </c>
      <c r="AB89" s="26">
        <v>0</v>
      </c>
      <c r="AC89" s="28">
        <v>7.0000000000000007E-2</v>
      </c>
      <c r="AD89" s="26">
        <v>1498.7951483165421</v>
      </c>
      <c r="AE89" s="26">
        <v>22431.43</v>
      </c>
      <c r="AF89" s="29">
        <v>26159.08</v>
      </c>
      <c r="AG89" s="29">
        <v>3139089.6</v>
      </c>
      <c r="AH89" s="41">
        <v>503.91</v>
      </c>
      <c r="AI89" s="42">
        <v>60469.200000000004</v>
      </c>
      <c r="AJ89" s="18"/>
      <c r="AK89" s="18"/>
      <c r="AL89" s="31"/>
      <c r="AM89" s="35"/>
      <c r="AN89" s="18"/>
      <c r="AO89" s="35"/>
    </row>
    <row r="90" spans="1:41" x14ac:dyDescent="0.25">
      <c r="A90" s="32" t="s">
        <v>839</v>
      </c>
      <c r="B90" s="32" t="s">
        <v>840</v>
      </c>
      <c r="C90" s="32" t="s">
        <v>18</v>
      </c>
      <c r="D90" s="37">
        <v>338</v>
      </c>
      <c r="E90" s="38">
        <v>106453</v>
      </c>
      <c r="F90" s="32" t="s">
        <v>841</v>
      </c>
      <c r="G90" s="38">
        <v>40</v>
      </c>
      <c r="H90" s="38" t="s">
        <v>707</v>
      </c>
      <c r="I90" s="39">
        <v>0.02</v>
      </c>
      <c r="J90" s="38">
        <v>1</v>
      </c>
      <c r="K90" s="40">
        <v>120</v>
      </c>
      <c r="L90" s="26">
        <v>6815.4013774104669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6815.4013774104669</v>
      </c>
      <c r="U90" s="27">
        <v>0.81799999999999995</v>
      </c>
      <c r="V90" s="26">
        <v>5574.9983267217613</v>
      </c>
      <c r="W90" s="26">
        <v>0</v>
      </c>
      <c r="X90" s="26">
        <v>0</v>
      </c>
      <c r="Y90" s="26">
        <v>0</v>
      </c>
      <c r="Z90" s="26">
        <v>0</v>
      </c>
      <c r="AA90" s="27">
        <v>0</v>
      </c>
      <c r="AB90" s="26">
        <v>0</v>
      </c>
      <c r="AC90" s="28">
        <v>7.0000000000000007E-2</v>
      </c>
      <c r="AD90" s="26">
        <v>902.77856716804399</v>
      </c>
      <c r="AE90" s="26">
        <v>13293.17</v>
      </c>
      <c r="AF90" s="29">
        <v>14978.21</v>
      </c>
      <c r="AG90" s="29">
        <v>1797385.2</v>
      </c>
      <c r="AH90" s="41">
        <v>506.43</v>
      </c>
      <c r="AI90" s="42">
        <v>60771.6</v>
      </c>
      <c r="AJ90" s="18"/>
      <c r="AK90" s="18"/>
      <c r="AL90" s="31"/>
      <c r="AM90" s="35"/>
      <c r="AN90" s="18"/>
      <c r="AO90" s="35"/>
    </row>
    <row r="91" spans="1:41" x14ac:dyDescent="0.25">
      <c r="A91" s="32" t="s">
        <v>842</v>
      </c>
      <c r="B91" s="32" t="s">
        <v>843</v>
      </c>
      <c r="C91" s="32" t="s">
        <v>18</v>
      </c>
      <c r="D91" s="37">
        <v>338</v>
      </c>
      <c r="E91" s="38">
        <v>106453</v>
      </c>
      <c r="F91" s="32" t="s">
        <v>841</v>
      </c>
      <c r="G91" s="38">
        <v>40</v>
      </c>
      <c r="H91" s="38" t="s">
        <v>707</v>
      </c>
      <c r="I91" s="39">
        <v>0.03</v>
      </c>
      <c r="J91" s="38">
        <v>7</v>
      </c>
      <c r="K91" s="40">
        <v>420</v>
      </c>
      <c r="L91" s="26">
        <v>6815.4013774104669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6815.4013774104669</v>
      </c>
      <c r="U91" s="27">
        <v>0.81799999999999995</v>
      </c>
      <c r="V91" s="26">
        <v>5574.9983267217613</v>
      </c>
      <c r="W91" s="26">
        <v>0</v>
      </c>
      <c r="X91" s="26">
        <v>0</v>
      </c>
      <c r="Y91" s="26">
        <v>0</v>
      </c>
      <c r="Z91" s="26">
        <v>0</v>
      </c>
      <c r="AA91" s="27">
        <v>0</v>
      </c>
      <c r="AB91" s="26">
        <v>0</v>
      </c>
      <c r="AC91" s="28">
        <v>7.0000000000000007E-2</v>
      </c>
      <c r="AD91" s="26">
        <v>902.77856716804399</v>
      </c>
      <c r="AE91" s="26">
        <v>13293.17</v>
      </c>
      <c r="AF91" s="29">
        <v>15148.89</v>
      </c>
      <c r="AG91" s="29">
        <v>6362533.7999999998</v>
      </c>
      <c r="AH91" s="41">
        <v>506.43</v>
      </c>
      <c r="AI91" s="42">
        <v>212700.6</v>
      </c>
      <c r="AJ91" s="18"/>
      <c r="AK91" s="18"/>
      <c r="AL91" s="31"/>
      <c r="AM91" s="35"/>
      <c r="AN91" s="18"/>
      <c r="AO91" s="35"/>
    </row>
    <row r="92" spans="1:41" x14ac:dyDescent="0.25">
      <c r="A92" s="32" t="s">
        <v>844</v>
      </c>
      <c r="B92" s="32" t="s">
        <v>845</v>
      </c>
      <c r="C92" s="32" t="s">
        <v>18</v>
      </c>
      <c r="D92" s="37">
        <v>338</v>
      </c>
      <c r="E92" s="38">
        <v>106453</v>
      </c>
      <c r="F92" s="32" t="s">
        <v>841</v>
      </c>
      <c r="G92" s="38">
        <v>40</v>
      </c>
      <c r="H92" s="38" t="s">
        <v>707</v>
      </c>
      <c r="I92" s="39">
        <v>3.5000000000000003E-2</v>
      </c>
      <c r="J92" s="38">
        <v>2</v>
      </c>
      <c r="K92" s="40">
        <v>120</v>
      </c>
      <c r="L92" s="26">
        <v>6815.4013774104669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6815.4013774104669</v>
      </c>
      <c r="U92" s="27">
        <v>0.81799999999999995</v>
      </c>
      <c r="V92" s="26">
        <v>5574.9983267217613</v>
      </c>
      <c r="W92" s="26">
        <v>0</v>
      </c>
      <c r="X92" s="26">
        <v>0</v>
      </c>
      <c r="Y92" s="26">
        <v>0</v>
      </c>
      <c r="Z92" s="26">
        <v>0</v>
      </c>
      <c r="AA92" s="27">
        <v>0</v>
      </c>
      <c r="AB92" s="26">
        <v>0</v>
      </c>
      <c r="AC92" s="28">
        <v>7.0000000000000007E-2</v>
      </c>
      <c r="AD92" s="26">
        <v>902.77856716804399</v>
      </c>
      <c r="AE92" s="26">
        <v>13293.17</v>
      </c>
      <c r="AF92" s="29">
        <v>15235.7</v>
      </c>
      <c r="AG92" s="29">
        <v>1828284</v>
      </c>
      <c r="AH92" s="41">
        <v>506.43</v>
      </c>
      <c r="AI92" s="42">
        <v>60771.6</v>
      </c>
      <c r="AJ92" s="18"/>
      <c r="AK92" s="18"/>
      <c r="AL92" s="31"/>
      <c r="AM92" s="35"/>
      <c r="AN92" s="18"/>
      <c r="AO92" s="35"/>
    </row>
    <row r="93" spans="1:41" x14ac:dyDescent="0.25">
      <c r="A93" s="32" t="s">
        <v>846</v>
      </c>
      <c r="B93" s="32" t="s">
        <v>847</v>
      </c>
      <c r="C93" s="32" t="s">
        <v>18</v>
      </c>
      <c r="D93" s="37">
        <v>338</v>
      </c>
      <c r="E93" s="38">
        <v>106453</v>
      </c>
      <c r="F93" s="32" t="s">
        <v>841</v>
      </c>
      <c r="G93" s="38">
        <v>40</v>
      </c>
      <c r="H93" s="38" t="s">
        <v>707</v>
      </c>
      <c r="I93" s="39">
        <v>0.04</v>
      </c>
      <c r="J93" s="38">
        <v>1</v>
      </c>
      <c r="K93" s="40">
        <v>120</v>
      </c>
      <c r="L93" s="26">
        <v>6815.4013774104669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6815.4013774104669</v>
      </c>
      <c r="U93" s="27">
        <v>0.81799999999999995</v>
      </c>
      <c r="V93" s="26">
        <v>5574.9983267217613</v>
      </c>
      <c r="W93" s="26">
        <v>0</v>
      </c>
      <c r="X93" s="26">
        <v>0</v>
      </c>
      <c r="Y93" s="26">
        <v>0</v>
      </c>
      <c r="Z93" s="26">
        <v>0</v>
      </c>
      <c r="AA93" s="27">
        <v>0</v>
      </c>
      <c r="AB93" s="26">
        <v>0</v>
      </c>
      <c r="AC93" s="28">
        <v>7.0000000000000007E-2</v>
      </c>
      <c r="AD93" s="26">
        <v>902.77856716804399</v>
      </c>
      <c r="AE93" s="26">
        <v>13293.17</v>
      </c>
      <c r="AF93" s="29">
        <v>15323.56</v>
      </c>
      <c r="AG93" s="29">
        <v>1838827.2</v>
      </c>
      <c r="AH93" s="41">
        <v>506.43</v>
      </c>
      <c r="AI93" s="42">
        <v>60771.6</v>
      </c>
      <c r="AJ93" s="18"/>
      <c r="AK93" s="18"/>
      <c r="AL93" s="31"/>
      <c r="AM93" s="35"/>
      <c r="AN93" s="18"/>
      <c r="AO93" s="35"/>
    </row>
    <row r="94" spans="1:41" x14ac:dyDescent="0.25">
      <c r="A94" s="32" t="s">
        <v>848</v>
      </c>
      <c r="B94" s="32" t="s">
        <v>849</v>
      </c>
      <c r="C94" s="32" t="s">
        <v>18</v>
      </c>
      <c r="D94" s="37">
        <v>338</v>
      </c>
      <c r="E94" s="38">
        <v>106453</v>
      </c>
      <c r="F94" s="32" t="s">
        <v>841</v>
      </c>
      <c r="G94" s="38">
        <v>40</v>
      </c>
      <c r="H94" s="38" t="s">
        <v>718</v>
      </c>
      <c r="I94" s="39">
        <v>0.05</v>
      </c>
      <c r="J94" s="38">
        <v>31</v>
      </c>
      <c r="K94" s="40">
        <v>2005</v>
      </c>
      <c r="L94" s="26">
        <v>6815.4013774104669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6815.4013774104669</v>
      </c>
      <c r="U94" s="27">
        <v>0.81799999999999995</v>
      </c>
      <c r="V94" s="26">
        <v>5574.9983267217613</v>
      </c>
      <c r="W94" s="26">
        <v>0</v>
      </c>
      <c r="X94" s="26">
        <v>0</v>
      </c>
      <c r="Y94" s="26">
        <v>0</v>
      </c>
      <c r="Z94" s="26">
        <v>0</v>
      </c>
      <c r="AA94" s="27">
        <v>0</v>
      </c>
      <c r="AB94" s="26">
        <v>0</v>
      </c>
      <c r="AC94" s="28">
        <v>7.0000000000000007E-2</v>
      </c>
      <c r="AD94" s="26">
        <v>902.77856716804399</v>
      </c>
      <c r="AE94" s="26">
        <v>13293.17</v>
      </c>
      <c r="AF94" s="29">
        <v>15502.22</v>
      </c>
      <c r="AG94" s="29">
        <v>31081951.099999998</v>
      </c>
      <c r="AH94" s="41">
        <v>533.09</v>
      </c>
      <c r="AI94" s="42">
        <v>1068845.45</v>
      </c>
      <c r="AJ94" s="18"/>
      <c r="AK94" s="18"/>
      <c r="AL94" s="31"/>
      <c r="AM94" s="35"/>
      <c r="AN94" s="18"/>
      <c r="AO94" s="35"/>
    </row>
    <row r="95" spans="1:41" x14ac:dyDescent="0.25">
      <c r="A95" s="32" t="s">
        <v>850</v>
      </c>
      <c r="B95" s="32" t="s">
        <v>851</v>
      </c>
      <c r="C95" s="32" t="s">
        <v>18</v>
      </c>
      <c r="D95" s="37">
        <v>339</v>
      </c>
      <c r="E95" s="38">
        <v>106453</v>
      </c>
      <c r="F95" s="32" t="s">
        <v>841</v>
      </c>
      <c r="G95" s="38">
        <v>44</v>
      </c>
      <c r="H95" s="38" t="s">
        <v>707</v>
      </c>
      <c r="I95" s="39">
        <v>0.03</v>
      </c>
      <c r="J95" s="38">
        <v>0</v>
      </c>
      <c r="K95" s="40">
        <v>60</v>
      </c>
      <c r="L95" s="26">
        <v>7496.9415151515132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7496.9415151515132</v>
      </c>
      <c r="U95" s="27">
        <v>0.81799999999999995</v>
      </c>
      <c r="V95" s="26">
        <v>6132.4981593939374</v>
      </c>
      <c r="W95" s="26">
        <v>0</v>
      </c>
      <c r="X95" s="26">
        <v>0</v>
      </c>
      <c r="Y95" s="26">
        <v>0</v>
      </c>
      <c r="Z95" s="26">
        <v>0</v>
      </c>
      <c r="AA95" s="27">
        <v>0</v>
      </c>
      <c r="AB95" s="26">
        <v>0</v>
      </c>
      <c r="AC95" s="28">
        <v>7.0000000000000007E-2</v>
      </c>
      <c r="AD95" s="26">
        <v>989.51136509696948</v>
      </c>
      <c r="AE95" s="26">
        <v>14618.95</v>
      </c>
      <c r="AF95" s="29">
        <v>16659.75</v>
      </c>
      <c r="AG95" s="29">
        <v>999585</v>
      </c>
      <c r="AH95" s="41">
        <v>506.43</v>
      </c>
      <c r="AI95" s="42">
        <v>30385.8</v>
      </c>
      <c r="AJ95" s="18"/>
      <c r="AK95" s="18"/>
      <c r="AL95" s="31"/>
      <c r="AM95" s="35"/>
      <c r="AN95" s="18"/>
      <c r="AO95" s="35"/>
    </row>
    <row r="96" spans="1:41" x14ac:dyDescent="0.25">
      <c r="A96" s="32" t="s">
        <v>852</v>
      </c>
      <c r="B96" s="32" t="s">
        <v>853</v>
      </c>
      <c r="C96" s="32" t="s">
        <v>18</v>
      </c>
      <c r="D96" s="37">
        <v>339</v>
      </c>
      <c r="E96" s="38">
        <v>106453</v>
      </c>
      <c r="F96" s="32" t="s">
        <v>841</v>
      </c>
      <c r="G96" s="38">
        <v>44</v>
      </c>
      <c r="H96" s="38" t="s">
        <v>718</v>
      </c>
      <c r="I96" s="39">
        <v>0.05</v>
      </c>
      <c r="J96" s="38">
        <v>5</v>
      </c>
      <c r="K96" s="40">
        <v>936</v>
      </c>
      <c r="L96" s="26">
        <v>7496.9415151515132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7496.9415151515132</v>
      </c>
      <c r="U96" s="27">
        <v>0.81799999999999995</v>
      </c>
      <c r="V96" s="26">
        <v>6132.4981593939374</v>
      </c>
      <c r="W96" s="26">
        <v>0</v>
      </c>
      <c r="X96" s="26">
        <v>0</v>
      </c>
      <c r="Y96" s="26">
        <v>0</v>
      </c>
      <c r="Z96" s="26">
        <v>0</v>
      </c>
      <c r="AA96" s="27">
        <v>0</v>
      </c>
      <c r="AB96" s="26">
        <v>0</v>
      </c>
      <c r="AC96" s="28">
        <v>7.0000000000000007E-2</v>
      </c>
      <c r="AD96" s="26">
        <v>989.51136509696948</v>
      </c>
      <c r="AE96" s="26">
        <v>14618.95</v>
      </c>
      <c r="AF96" s="29">
        <v>17048.32</v>
      </c>
      <c r="AG96" s="29">
        <v>15957227.52</v>
      </c>
      <c r="AH96" s="41">
        <v>533.09</v>
      </c>
      <c r="AI96" s="42">
        <v>498972.24000000005</v>
      </c>
      <c r="AJ96" s="18"/>
      <c r="AK96" s="18"/>
      <c r="AL96" s="31"/>
      <c r="AM96" s="35"/>
      <c r="AN96" s="18"/>
      <c r="AO96" s="35"/>
    </row>
    <row r="97" spans="1:41" x14ac:dyDescent="0.25">
      <c r="A97" s="32" t="s">
        <v>854</v>
      </c>
      <c r="B97" s="32" t="s">
        <v>855</v>
      </c>
      <c r="C97" s="32" t="s">
        <v>19</v>
      </c>
      <c r="D97" s="37">
        <v>342</v>
      </c>
      <c r="E97" s="38">
        <v>106461</v>
      </c>
      <c r="F97" s="32" t="s">
        <v>856</v>
      </c>
      <c r="G97" s="38">
        <v>40</v>
      </c>
      <c r="H97" s="38" t="s">
        <v>718</v>
      </c>
      <c r="I97" s="39">
        <v>0.05</v>
      </c>
      <c r="J97" s="38">
        <v>15</v>
      </c>
      <c r="K97" s="40">
        <v>2534</v>
      </c>
      <c r="L97" s="26">
        <v>3238.2545454545452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3238.2545454545452</v>
      </c>
      <c r="U97" s="27">
        <v>0.81799999999999995</v>
      </c>
      <c r="V97" s="26">
        <v>2648.892218181818</v>
      </c>
      <c r="W97" s="26">
        <v>0</v>
      </c>
      <c r="X97" s="26">
        <v>0</v>
      </c>
      <c r="Y97" s="26">
        <v>0</v>
      </c>
      <c r="Z97" s="26">
        <v>201.70909090909092</v>
      </c>
      <c r="AA97" s="27">
        <v>0</v>
      </c>
      <c r="AB97" s="26">
        <v>0</v>
      </c>
      <c r="AC97" s="28">
        <v>7.0000000000000007E-2</v>
      </c>
      <c r="AD97" s="26">
        <v>462.13270981818187</v>
      </c>
      <c r="AE97" s="26">
        <v>6550.98</v>
      </c>
      <c r="AF97" s="29">
        <v>7639.62</v>
      </c>
      <c r="AG97" s="29">
        <v>19358797.079999998</v>
      </c>
      <c r="AH97" s="41">
        <v>540.04</v>
      </c>
      <c r="AI97" s="42">
        <v>1368461.3599999999</v>
      </c>
      <c r="AJ97" s="18"/>
      <c r="AK97" s="18"/>
      <c r="AL97" s="31"/>
      <c r="AM97" s="35"/>
      <c r="AN97" s="18"/>
      <c r="AO97" s="35"/>
    </row>
    <row r="98" spans="1:41" x14ac:dyDescent="0.25">
      <c r="A98" s="32" t="s">
        <v>857</v>
      </c>
      <c r="B98" s="32" t="s">
        <v>855</v>
      </c>
      <c r="C98" s="32" t="s">
        <v>19</v>
      </c>
      <c r="D98" s="37">
        <v>342</v>
      </c>
      <c r="E98" s="38">
        <v>106461</v>
      </c>
      <c r="F98" s="32" t="s">
        <v>856</v>
      </c>
      <c r="G98" s="38">
        <v>40</v>
      </c>
      <c r="H98" s="38" t="s">
        <v>707</v>
      </c>
      <c r="I98" s="39">
        <v>0.05</v>
      </c>
      <c r="J98" s="38">
        <v>5</v>
      </c>
      <c r="K98" s="40">
        <v>170</v>
      </c>
      <c r="L98" s="26">
        <v>3238.2545454545452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3238.2545454545452</v>
      </c>
      <c r="U98" s="27">
        <v>0.81799999999999995</v>
      </c>
      <c r="V98" s="26">
        <v>2648.892218181818</v>
      </c>
      <c r="W98" s="26">
        <v>0</v>
      </c>
      <c r="X98" s="26">
        <v>0</v>
      </c>
      <c r="Y98" s="26">
        <v>0</v>
      </c>
      <c r="Z98" s="26">
        <v>201.70909090909092</v>
      </c>
      <c r="AA98" s="27">
        <v>0</v>
      </c>
      <c r="AB98" s="26">
        <v>0</v>
      </c>
      <c r="AC98" s="28">
        <v>7.0000000000000007E-2</v>
      </c>
      <c r="AD98" s="26">
        <v>462.13270981818187</v>
      </c>
      <c r="AE98" s="26">
        <v>6550.98</v>
      </c>
      <c r="AF98" s="29">
        <v>7639.62</v>
      </c>
      <c r="AG98" s="29">
        <v>1298735.3999999999</v>
      </c>
      <c r="AH98" s="41">
        <v>513.04</v>
      </c>
      <c r="AI98" s="42">
        <v>87216.799999999988</v>
      </c>
      <c r="AJ98" s="18"/>
      <c r="AK98" s="18"/>
      <c r="AL98" s="31"/>
      <c r="AM98" s="35"/>
      <c r="AN98" s="18"/>
      <c r="AO98" s="35"/>
    </row>
    <row r="99" spans="1:41" x14ac:dyDescent="0.25">
      <c r="A99" s="32" t="s">
        <v>858</v>
      </c>
      <c r="B99" s="32" t="s">
        <v>859</v>
      </c>
      <c r="C99" s="32" t="s">
        <v>19</v>
      </c>
      <c r="D99" s="37">
        <v>342</v>
      </c>
      <c r="E99" s="38">
        <v>106461</v>
      </c>
      <c r="F99" s="32" t="s">
        <v>856</v>
      </c>
      <c r="G99" s="38">
        <v>40</v>
      </c>
      <c r="H99" s="38" t="s">
        <v>707</v>
      </c>
      <c r="I99" s="39">
        <v>0.02</v>
      </c>
      <c r="J99" s="38">
        <v>6</v>
      </c>
      <c r="K99" s="40">
        <v>204</v>
      </c>
      <c r="L99" s="26">
        <v>3238.2545454545452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3238.2545454545452</v>
      </c>
      <c r="U99" s="27">
        <v>0.81799999999999995</v>
      </c>
      <c r="V99" s="26">
        <v>2648.892218181818</v>
      </c>
      <c r="W99" s="26">
        <v>0</v>
      </c>
      <c r="X99" s="26">
        <v>0</v>
      </c>
      <c r="Y99" s="26">
        <v>0</v>
      </c>
      <c r="Z99" s="26">
        <v>201.70909090909092</v>
      </c>
      <c r="AA99" s="27">
        <v>0</v>
      </c>
      <c r="AB99" s="26">
        <v>0</v>
      </c>
      <c r="AC99" s="28">
        <v>7.0000000000000007E-2</v>
      </c>
      <c r="AD99" s="26">
        <v>462.13270981818187</v>
      </c>
      <c r="AE99" s="26">
        <v>6550.98</v>
      </c>
      <c r="AF99" s="29">
        <v>7381.38</v>
      </c>
      <c r="AG99" s="29">
        <v>1505801.52</v>
      </c>
      <c r="AH99" s="41">
        <v>513.04</v>
      </c>
      <c r="AI99" s="42">
        <v>104660.15999999999</v>
      </c>
      <c r="AJ99" s="18"/>
      <c r="AK99" s="18"/>
      <c r="AL99" s="31"/>
      <c r="AM99" s="35"/>
      <c r="AN99" s="18"/>
      <c r="AO99" s="35"/>
    </row>
    <row r="100" spans="1:41" x14ac:dyDescent="0.25">
      <c r="A100" s="32" t="s">
        <v>860</v>
      </c>
      <c r="B100" s="32" t="s">
        <v>861</v>
      </c>
      <c r="C100" s="32" t="s">
        <v>19</v>
      </c>
      <c r="D100" s="37">
        <v>342</v>
      </c>
      <c r="E100" s="38">
        <v>106461</v>
      </c>
      <c r="F100" s="32" t="s">
        <v>856</v>
      </c>
      <c r="G100" s="38">
        <v>40</v>
      </c>
      <c r="H100" s="38" t="s">
        <v>707</v>
      </c>
      <c r="I100" s="39">
        <v>0.03</v>
      </c>
      <c r="J100" s="38">
        <v>5</v>
      </c>
      <c r="K100" s="40">
        <v>204</v>
      </c>
      <c r="L100" s="26">
        <v>3238.2545454545452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3238.2545454545452</v>
      </c>
      <c r="U100" s="27">
        <v>0.81799999999999995</v>
      </c>
      <c r="V100" s="26">
        <v>2648.892218181818</v>
      </c>
      <c r="W100" s="26">
        <v>0</v>
      </c>
      <c r="X100" s="26">
        <v>0</v>
      </c>
      <c r="Y100" s="26">
        <v>0</v>
      </c>
      <c r="Z100" s="26">
        <v>201.70909090909092</v>
      </c>
      <c r="AA100" s="27">
        <v>0</v>
      </c>
      <c r="AB100" s="26">
        <v>0</v>
      </c>
      <c r="AC100" s="28">
        <v>7.0000000000000007E-2</v>
      </c>
      <c r="AD100" s="26">
        <v>462.13270981818187</v>
      </c>
      <c r="AE100" s="26">
        <v>6550.98</v>
      </c>
      <c r="AF100" s="29">
        <v>7465.49</v>
      </c>
      <c r="AG100" s="29">
        <v>1522959.96</v>
      </c>
      <c r="AH100" s="41">
        <v>513.04</v>
      </c>
      <c r="AI100" s="42">
        <v>104660.15999999999</v>
      </c>
      <c r="AJ100" s="18"/>
      <c r="AK100" s="18"/>
      <c r="AL100" s="31"/>
      <c r="AM100" s="35"/>
      <c r="AN100" s="18"/>
      <c r="AO100" s="35"/>
    </row>
    <row r="101" spans="1:41" x14ac:dyDescent="0.25">
      <c r="A101" s="32" t="s">
        <v>862</v>
      </c>
      <c r="B101" s="32" t="s">
        <v>863</v>
      </c>
      <c r="C101" s="32" t="s">
        <v>19</v>
      </c>
      <c r="D101" s="37">
        <v>342</v>
      </c>
      <c r="E101" s="38">
        <v>106461</v>
      </c>
      <c r="F101" s="32" t="s">
        <v>856</v>
      </c>
      <c r="G101" s="38">
        <v>40</v>
      </c>
      <c r="H101" s="38" t="s">
        <v>707</v>
      </c>
      <c r="I101" s="39">
        <v>3.5000000000000003E-2</v>
      </c>
      <c r="J101" s="38">
        <v>1</v>
      </c>
      <c r="K101" s="40">
        <v>34</v>
      </c>
      <c r="L101" s="26">
        <v>3238.2545454545452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3238.2545454545452</v>
      </c>
      <c r="U101" s="27">
        <v>0.81799999999999995</v>
      </c>
      <c r="V101" s="26">
        <v>2648.892218181818</v>
      </c>
      <c r="W101" s="26">
        <v>0</v>
      </c>
      <c r="X101" s="26">
        <v>0</v>
      </c>
      <c r="Y101" s="26">
        <v>0</v>
      </c>
      <c r="Z101" s="26">
        <v>201.70909090909092</v>
      </c>
      <c r="AA101" s="27">
        <v>0</v>
      </c>
      <c r="AB101" s="26">
        <v>0</v>
      </c>
      <c r="AC101" s="28">
        <v>7.0000000000000007E-2</v>
      </c>
      <c r="AD101" s="26">
        <v>462.13270981818187</v>
      </c>
      <c r="AE101" s="26">
        <v>6550.98</v>
      </c>
      <c r="AF101" s="29">
        <v>7508.27</v>
      </c>
      <c r="AG101" s="29">
        <v>255281.18000000002</v>
      </c>
      <c r="AH101" s="41">
        <v>513.04</v>
      </c>
      <c r="AI101" s="42">
        <v>17443.36</v>
      </c>
      <c r="AJ101" s="18"/>
      <c r="AK101" s="18"/>
      <c r="AL101" s="31"/>
      <c r="AM101" s="35"/>
      <c r="AN101" s="18"/>
      <c r="AO101" s="35"/>
    </row>
    <row r="102" spans="1:41" x14ac:dyDescent="0.25">
      <c r="A102" s="32" t="s">
        <v>864</v>
      </c>
      <c r="B102" s="32" t="s">
        <v>865</v>
      </c>
      <c r="C102" s="32" t="s">
        <v>19</v>
      </c>
      <c r="D102" s="37">
        <v>342</v>
      </c>
      <c r="E102" s="38">
        <v>106461</v>
      </c>
      <c r="F102" s="32" t="s">
        <v>856</v>
      </c>
      <c r="G102" s="38">
        <v>40</v>
      </c>
      <c r="H102" s="38" t="s">
        <v>707</v>
      </c>
      <c r="I102" s="39">
        <v>0.04</v>
      </c>
      <c r="J102" s="38">
        <v>1</v>
      </c>
      <c r="K102" s="40">
        <v>34</v>
      </c>
      <c r="L102" s="26">
        <v>3238.2545454545452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3238.2545454545452</v>
      </c>
      <c r="U102" s="27">
        <v>0.81799999999999995</v>
      </c>
      <c r="V102" s="26">
        <v>2648.892218181818</v>
      </c>
      <c r="W102" s="26">
        <v>0</v>
      </c>
      <c r="X102" s="26">
        <v>0</v>
      </c>
      <c r="Y102" s="26">
        <v>0</v>
      </c>
      <c r="Z102" s="26">
        <v>201.70909090909092</v>
      </c>
      <c r="AA102" s="27">
        <v>0</v>
      </c>
      <c r="AB102" s="26">
        <v>0</v>
      </c>
      <c r="AC102" s="28">
        <v>7.0000000000000007E-2</v>
      </c>
      <c r="AD102" s="26">
        <v>462.13270981818187</v>
      </c>
      <c r="AE102" s="26">
        <v>6550.98</v>
      </c>
      <c r="AF102" s="29">
        <v>7551.57</v>
      </c>
      <c r="AG102" s="29">
        <v>256753.38</v>
      </c>
      <c r="AH102" s="41">
        <v>513.04</v>
      </c>
      <c r="AI102" s="42">
        <v>17443.36</v>
      </c>
      <c r="AJ102" s="18"/>
      <c r="AK102" s="18"/>
      <c r="AL102" s="31"/>
      <c r="AM102" s="35"/>
      <c r="AN102" s="18"/>
      <c r="AO102" s="35"/>
    </row>
    <row r="103" spans="1:41" x14ac:dyDescent="0.25">
      <c r="A103" s="32" t="s">
        <v>866</v>
      </c>
      <c r="B103" s="32" t="s">
        <v>867</v>
      </c>
      <c r="C103" s="32" t="s">
        <v>20</v>
      </c>
      <c r="D103" s="37">
        <v>225</v>
      </c>
      <c r="E103" s="38">
        <v>63690</v>
      </c>
      <c r="F103" s="32" t="s">
        <v>868</v>
      </c>
      <c r="G103" s="38">
        <v>44</v>
      </c>
      <c r="H103" s="38" t="s">
        <v>718</v>
      </c>
      <c r="I103" s="39">
        <v>0.05</v>
      </c>
      <c r="J103" s="40">
        <v>5</v>
      </c>
      <c r="K103" s="40">
        <v>300</v>
      </c>
      <c r="L103" s="26">
        <v>2656.3850000000002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2656.3850000000002</v>
      </c>
      <c r="U103" s="27">
        <v>0.79379999999999995</v>
      </c>
      <c r="V103" s="26">
        <v>2108.6384130000001</v>
      </c>
      <c r="W103" s="26">
        <v>11.37</v>
      </c>
      <c r="X103" s="26">
        <v>19.102727272727272</v>
      </c>
      <c r="Y103" s="26">
        <v>30.472727272727269</v>
      </c>
      <c r="Z103" s="26">
        <v>193.72000000000003</v>
      </c>
      <c r="AA103" s="27">
        <v>0</v>
      </c>
      <c r="AB103" s="26">
        <v>0</v>
      </c>
      <c r="AC103" s="28">
        <v>7.0000000000000007E-2</v>
      </c>
      <c r="AD103" s="26">
        <v>385.15792981909101</v>
      </c>
      <c r="AE103" s="26">
        <v>5374.37</v>
      </c>
      <c r="AF103" s="29">
        <v>6267.48</v>
      </c>
      <c r="AG103" s="29">
        <v>1880243.9999999998</v>
      </c>
      <c r="AH103" s="41">
        <v>540.04</v>
      </c>
      <c r="AI103" s="42">
        <v>162012</v>
      </c>
      <c r="AJ103" s="18"/>
      <c r="AK103" s="18"/>
      <c r="AL103" s="31"/>
      <c r="AM103" s="35"/>
      <c r="AN103" s="18"/>
      <c r="AO103" s="35"/>
    </row>
    <row r="104" spans="1:41" x14ac:dyDescent="0.25">
      <c r="A104" s="32" t="s">
        <v>869</v>
      </c>
      <c r="B104" s="32" t="s">
        <v>870</v>
      </c>
      <c r="C104" s="32" t="s">
        <v>21</v>
      </c>
      <c r="D104" s="37">
        <v>270</v>
      </c>
      <c r="E104" s="38">
        <v>63711</v>
      </c>
      <c r="F104" s="32" t="s">
        <v>871</v>
      </c>
      <c r="G104" s="38">
        <v>40</v>
      </c>
      <c r="H104" s="38" t="s">
        <v>718</v>
      </c>
      <c r="I104" s="39">
        <v>0.05</v>
      </c>
      <c r="J104" s="40">
        <v>5</v>
      </c>
      <c r="K104" s="40">
        <v>300</v>
      </c>
      <c r="L104" s="26">
        <v>1940.590909090909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1940.590909090909</v>
      </c>
      <c r="U104" s="27">
        <v>0.81799999999999995</v>
      </c>
      <c r="V104" s="26">
        <v>1587.4033636363636</v>
      </c>
      <c r="W104" s="26">
        <v>10.422499999999999</v>
      </c>
      <c r="X104" s="26">
        <v>0</v>
      </c>
      <c r="Y104" s="26">
        <v>10.422499999999999</v>
      </c>
      <c r="Z104" s="26">
        <v>180.56363636363636</v>
      </c>
      <c r="AA104" s="27">
        <v>0</v>
      </c>
      <c r="AB104" s="26">
        <v>0</v>
      </c>
      <c r="AC104" s="28">
        <v>7.0000000000000007E-2</v>
      </c>
      <c r="AD104" s="26">
        <v>296.24142863636365</v>
      </c>
      <c r="AE104" s="26">
        <v>4015.22</v>
      </c>
      <c r="AF104" s="29">
        <v>4682.46</v>
      </c>
      <c r="AG104" s="29">
        <v>1404738</v>
      </c>
      <c r="AH104" s="41">
        <v>540.04</v>
      </c>
      <c r="AI104" s="42">
        <v>162012</v>
      </c>
      <c r="AJ104" s="18"/>
      <c r="AK104" s="18"/>
      <c r="AL104" s="31"/>
      <c r="AM104" s="35"/>
      <c r="AN104" s="18"/>
      <c r="AO104" s="35"/>
    </row>
    <row r="105" spans="1:41" x14ac:dyDescent="0.25">
      <c r="A105" s="32" t="s">
        <v>872</v>
      </c>
      <c r="B105" s="32" t="s">
        <v>873</v>
      </c>
      <c r="C105" s="32" t="s">
        <v>22</v>
      </c>
      <c r="D105" s="37">
        <v>17</v>
      </c>
      <c r="E105" s="38">
        <v>63304</v>
      </c>
      <c r="F105" s="32" t="s">
        <v>874</v>
      </c>
      <c r="G105" s="38">
        <v>30</v>
      </c>
      <c r="H105" s="38" t="s">
        <v>718</v>
      </c>
      <c r="I105" s="39">
        <v>0.05</v>
      </c>
      <c r="J105" s="40">
        <v>20</v>
      </c>
      <c r="K105" s="40">
        <v>1200</v>
      </c>
      <c r="L105" s="26">
        <v>1527.4577272727274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1527.4577272727274</v>
      </c>
      <c r="U105" s="27">
        <v>0.79379999999999995</v>
      </c>
      <c r="V105" s="26">
        <v>1212.495943909091</v>
      </c>
      <c r="W105" s="26">
        <v>22.852189090909086</v>
      </c>
      <c r="X105" s="26">
        <v>0</v>
      </c>
      <c r="Y105" s="26">
        <v>22.852189090909086</v>
      </c>
      <c r="Z105" s="26">
        <v>175.44204545454548</v>
      </c>
      <c r="AA105" s="27">
        <v>0</v>
      </c>
      <c r="AB105" s="26">
        <v>0</v>
      </c>
      <c r="AC105" s="28">
        <v>7.0000000000000007E-2</v>
      </c>
      <c r="AD105" s="26">
        <v>244.20199340090912</v>
      </c>
      <c r="AE105" s="26">
        <v>3182.44</v>
      </c>
      <c r="AF105" s="29">
        <v>3711.29</v>
      </c>
      <c r="AG105" s="29">
        <v>4453548</v>
      </c>
      <c r="AH105" s="41">
        <v>579.30999999999995</v>
      </c>
      <c r="AI105" s="42">
        <v>695171.99999999988</v>
      </c>
      <c r="AJ105" s="18"/>
      <c r="AK105" s="18"/>
      <c r="AL105" s="31"/>
      <c r="AM105" s="35"/>
      <c r="AN105" s="18"/>
      <c r="AO105" s="35"/>
    </row>
    <row r="106" spans="1:41" x14ac:dyDescent="0.25">
      <c r="A106" s="32" t="s">
        <v>875</v>
      </c>
      <c r="B106" s="32" t="s">
        <v>876</v>
      </c>
      <c r="C106" s="32" t="s">
        <v>22</v>
      </c>
      <c r="D106" s="37">
        <v>16</v>
      </c>
      <c r="E106" s="38">
        <v>63592</v>
      </c>
      <c r="F106" s="32" t="s">
        <v>877</v>
      </c>
      <c r="G106" s="38">
        <v>36</v>
      </c>
      <c r="H106" s="38" t="s">
        <v>718</v>
      </c>
      <c r="I106" s="39">
        <v>0.05</v>
      </c>
      <c r="J106" s="40">
        <v>14</v>
      </c>
      <c r="K106" s="40">
        <v>840</v>
      </c>
      <c r="L106" s="26">
        <v>1832.949272727273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82.737293560606062</v>
      </c>
      <c r="S106" s="26">
        <v>0</v>
      </c>
      <c r="T106" s="26">
        <v>1915.686566287879</v>
      </c>
      <c r="U106" s="27">
        <v>0.79379999999999995</v>
      </c>
      <c r="V106" s="26">
        <v>1520.6719963193182</v>
      </c>
      <c r="W106" s="26">
        <v>22.852189090909086</v>
      </c>
      <c r="X106" s="26">
        <v>0</v>
      </c>
      <c r="Y106" s="26">
        <v>22.852189090909086</v>
      </c>
      <c r="Z106" s="26">
        <v>157.69445454545456</v>
      </c>
      <c r="AA106" s="27">
        <v>0</v>
      </c>
      <c r="AB106" s="26">
        <v>0</v>
      </c>
      <c r="AC106" s="28">
        <v>7.0000000000000007E-2</v>
      </c>
      <c r="AD106" s="26">
        <v>291.70800443704928</v>
      </c>
      <c r="AE106" s="26">
        <v>3908.61</v>
      </c>
      <c r="AF106" s="29">
        <v>4558.1400000000003</v>
      </c>
      <c r="AG106" s="29">
        <v>3828837.6</v>
      </c>
      <c r="AH106" s="41">
        <v>579.30999999999995</v>
      </c>
      <c r="AI106" s="42">
        <v>486620.39999999997</v>
      </c>
      <c r="AJ106" s="18"/>
      <c r="AK106" s="18"/>
      <c r="AL106" s="31"/>
      <c r="AM106" s="35"/>
      <c r="AN106" s="18"/>
      <c r="AO106" s="35"/>
    </row>
    <row r="107" spans="1:41" x14ac:dyDescent="0.25">
      <c r="A107" s="32" t="s">
        <v>878</v>
      </c>
      <c r="B107" s="32" t="s">
        <v>879</v>
      </c>
      <c r="C107" s="32" t="s">
        <v>22</v>
      </c>
      <c r="D107" s="37">
        <v>22</v>
      </c>
      <c r="E107" s="38">
        <v>63762</v>
      </c>
      <c r="F107" s="32" t="s">
        <v>880</v>
      </c>
      <c r="G107" s="38">
        <v>36</v>
      </c>
      <c r="H107" s="38" t="s">
        <v>718</v>
      </c>
      <c r="I107" s="39">
        <v>0.05</v>
      </c>
      <c r="J107" s="40">
        <v>3</v>
      </c>
      <c r="K107" s="40">
        <v>180</v>
      </c>
      <c r="L107" s="26">
        <v>1832.949272727273</v>
      </c>
      <c r="M107" s="26">
        <v>0</v>
      </c>
      <c r="N107" s="26">
        <v>604.63551860632003</v>
      </c>
      <c r="O107" s="26">
        <v>0</v>
      </c>
      <c r="P107" s="26">
        <v>54.046933791927351</v>
      </c>
      <c r="Q107" s="26">
        <v>0</v>
      </c>
      <c r="R107" s="26">
        <v>82.737293560606062</v>
      </c>
      <c r="S107" s="26">
        <v>0</v>
      </c>
      <c r="T107" s="26">
        <v>2574.3690186861259</v>
      </c>
      <c r="U107" s="27">
        <v>0.79379999999999995</v>
      </c>
      <c r="V107" s="26">
        <v>2043.5341270330466</v>
      </c>
      <c r="W107" s="26">
        <v>22.852189090909086</v>
      </c>
      <c r="X107" s="26">
        <v>0</v>
      </c>
      <c r="Y107" s="26">
        <v>22.852189090909086</v>
      </c>
      <c r="Z107" s="26">
        <v>157.69445454545456</v>
      </c>
      <c r="AA107" s="27">
        <v>0</v>
      </c>
      <c r="AB107" s="26">
        <v>0</v>
      </c>
      <c r="AC107" s="28">
        <v>7.0000000000000007E-2</v>
      </c>
      <c r="AD107" s="26">
        <v>374.4161252548875</v>
      </c>
      <c r="AE107" s="26">
        <v>5172.8599999999997</v>
      </c>
      <c r="AF107" s="29">
        <v>6032.48</v>
      </c>
      <c r="AG107" s="29">
        <v>1085846.3999999999</v>
      </c>
      <c r="AH107" s="41">
        <v>579.30999999999995</v>
      </c>
      <c r="AI107" s="42">
        <v>104275.79999999999</v>
      </c>
      <c r="AJ107" s="18"/>
      <c r="AK107" s="18"/>
      <c r="AL107" s="31"/>
      <c r="AM107" s="35"/>
      <c r="AN107" s="18"/>
      <c r="AO107" s="35"/>
    </row>
    <row r="108" spans="1:41" x14ac:dyDescent="0.25">
      <c r="A108" s="32" t="s">
        <v>881</v>
      </c>
      <c r="B108" s="32" t="s">
        <v>882</v>
      </c>
      <c r="C108" s="32" t="s">
        <v>22</v>
      </c>
      <c r="D108" s="37">
        <v>24</v>
      </c>
      <c r="E108" s="38">
        <v>63770</v>
      </c>
      <c r="F108" s="32" t="s">
        <v>883</v>
      </c>
      <c r="G108" s="38">
        <v>36</v>
      </c>
      <c r="H108" s="38" t="s">
        <v>718</v>
      </c>
      <c r="I108" s="39">
        <v>0.05</v>
      </c>
      <c r="J108" s="40">
        <v>3</v>
      </c>
      <c r="K108" s="40">
        <v>180</v>
      </c>
      <c r="L108" s="26">
        <v>1832.949272727273</v>
      </c>
      <c r="M108" s="26">
        <v>0</v>
      </c>
      <c r="N108" s="26">
        <v>241.85420744252801</v>
      </c>
      <c r="O108" s="26">
        <v>0</v>
      </c>
      <c r="P108" s="26">
        <v>21.61877351677094</v>
      </c>
      <c r="Q108" s="26">
        <v>0</v>
      </c>
      <c r="R108" s="26">
        <v>82.737293560606062</v>
      </c>
      <c r="S108" s="26">
        <v>0</v>
      </c>
      <c r="T108" s="26">
        <v>2179.1595472471777</v>
      </c>
      <c r="U108" s="27">
        <v>0.79379999999999995</v>
      </c>
      <c r="V108" s="26">
        <v>1729.8168486048096</v>
      </c>
      <c r="W108" s="26">
        <v>22.852189090909086</v>
      </c>
      <c r="X108" s="26">
        <v>0</v>
      </c>
      <c r="Y108" s="26">
        <v>22.852189090909086</v>
      </c>
      <c r="Z108" s="26">
        <v>157.69445454545456</v>
      </c>
      <c r="AA108" s="27">
        <v>0</v>
      </c>
      <c r="AB108" s="26">
        <v>0</v>
      </c>
      <c r="AC108" s="28">
        <v>7.0000000000000007E-2</v>
      </c>
      <c r="AD108" s="26">
        <v>324.79125276418461</v>
      </c>
      <c r="AE108" s="26">
        <v>4414.3100000000004</v>
      </c>
      <c r="AF108" s="29">
        <v>5147.88</v>
      </c>
      <c r="AG108" s="29">
        <v>926618.4</v>
      </c>
      <c r="AH108" s="41">
        <v>579.30999999999995</v>
      </c>
      <c r="AI108" s="42">
        <v>104275.79999999999</v>
      </c>
      <c r="AJ108" s="18"/>
      <c r="AK108" s="18"/>
      <c r="AL108" s="31"/>
      <c r="AM108" s="35"/>
      <c r="AN108" s="18"/>
      <c r="AO108" s="35"/>
    </row>
    <row r="109" spans="1:41" x14ac:dyDescent="0.25">
      <c r="A109" s="32" t="s">
        <v>884</v>
      </c>
      <c r="B109" s="32" t="s">
        <v>885</v>
      </c>
      <c r="C109" s="32" t="s">
        <v>23</v>
      </c>
      <c r="D109" s="37">
        <v>374</v>
      </c>
      <c r="E109" s="38">
        <v>106470</v>
      </c>
      <c r="F109" s="32" t="s">
        <v>886</v>
      </c>
      <c r="G109" s="38">
        <v>40</v>
      </c>
      <c r="H109" s="38" t="s">
        <v>718</v>
      </c>
      <c r="I109" s="39">
        <v>0.05</v>
      </c>
      <c r="J109" s="38">
        <v>2</v>
      </c>
      <c r="K109" s="40">
        <v>240</v>
      </c>
      <c r="L109" s="26">
        <v>14690.081818181818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14690.081818181818</v>
      </c>
      <c r="U109" s="27">
        <v>0.81799999999999995</v>
      </c>
      <c r="V109" s="26">
        <v>12016.486927272726</v>
      </c>
      <c r="W109" s="26">
        <v>0</v>
      </c>
      <c r="X109" s="26">
        <v>0</v>
      </c>
      <c r="Y109" s="26">
        <v>0</v>
      </c>
      <c r="Z109" s="26">
        <v>0</v>
      </c>
      <c r="AA109" s="27">
        <v>0</v>
      </c>
      <c r="AB109" s="26">
        <v>0</v>
      </c>
      <c r="AC109" s="28">
        <v>7.0000000000000007E-2</v>
      </c>
      <c r="AD109" s="26">
        <v>1905.3726121818183</v>
      </c>
      <c r="AE109" s="26">
        <v>28611.94</v>
      </c>
      <c r="AF109" s="29">
        <v>33366.67</v>
      </c>
      <c r="AG109" s="29">
        <v>8008000.7999999998</v>
      </c>
      <c r="AH109" s="41">
        <v>540.04</v>
      </c>
      <c r="AI109" s="42">
        <v>129609.59999999999</v>
      </c>
      <c r="AJ109" s="18"/>
      <c r="AK109" s="18"/>
      <c r="AL109" s="31"/>
      <c r="AM109" s="35"/>
      <c r="AN109" s="18"/>
      <c r="AO109" s="35"/>
    </row>
    <row r="110" spans="1:41" x14ac:dyDescent="0.25">
      <c r="A110" s="32" t="s">
        <v>887</v>
      </c>
      <c r="B110" s="32" t="s">
        <v>888</v>
      </c>
      <c r="C110" s="32" t="s">
        <v>24</v>
      </c>
      <c r="D110" s="37">
        <v>1157</v>
      </c>
      <c r="E110" s="38">
        <v>105481</v>
      </c>
      <c r="F110" s="32" t="s">
        <v>889</v>
      </c>
      <c r="G110" s="38">
        <v>40</v>
      </c>
      <c r="H110" s="38" t="s">
        <v>718</v>
      </c>
      <c r="I110" s="39">
        <v>0.05</v>
      </c>
      <c r="J110" s="40">
        <v>9</v>
      </c>
      <c r="K110" s="40">
        <v>540</v>
      </c>
      <c r="L110" s="26">
        <v>13231.727272727272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13231.727272727272</v>
      </c>
      <c r="U110" s="27">
        <v>0.81799999999999995</v>
      </c>
      <c r="V110" s="26">
        <v>10823.552909090908</v>
      </c>
      <c r="W110" s="26">
        <v>0</v>
      </c>
      <c r="X110" s="26">
        <v>0</v>
      </c>
      <c r="Y110" s="26">
        <v>0</v>
      </c>
      <c r="Z110" s="26">
        <v>0</v>
      </c>
      <c r="AA110" s="27">
        <v>0</v>
      </c>
      <c r="AB110" s="26">
        <v>0</v>
      </c>
      <c r="AC110" s="28">
        <v>7.0000000000000007E-2</v>
      </c>
      <c r="AD110" s="26">
        <v>1719.7824127272729</v>
      </c>
      <c r="AE110" s="26">
        <v>25775.06</v>
      </c>
      <c r="AF110" s="29">
        <v>30058.35</v>
      </c>
      <c r="AG110" s="29">
        <v>16231509</v>
      </c>
      <c r="AH110" s="41">
        <v>540.04</v>
      </c>
      <c r="AI110" s="42">
        <v>291621.59999999998</v>
      </c>
      <c r="AJ110" s="18"/>
      <c r="AK110" s="18"/>
      <c r="AL110" s="31"/>
      <c r="AM110" s="35"/>
      <c r="AN110" s="18"/>
      <c r="AO110" s="35"/>
    </row>
    <row r="111" spans="1:41" x14ac:dyDescent="0.25">
      <c r="A111" s="32" t="s">
        <v>887</v>
      </c>
      <c r="B111" s="32" t="s">
        <v>888</v>
      </c>
      <c r="C111" s="32" t="s">
        <v>24</v>
      </c>
      <c r="D111" s="37">
        <v>1157</v>
      </c>
      <c r="E111" s="38">
        <v>105481</v>
      </c>
      <c r="F111" s="32" t="s">
        <v>889</v>
      </c>
      <c r="G111" s="38">
        <v>40</v>
      </c>
      <c r="H111" s="38" t="s">
        <v>718</v>
      </c>
      <c r="I111" s="39">
        <v>0.05</v>
      </c>
      <c r="J111" s="40">
        <v>3</v>
      </c>
      <c r="K111" s="40">
        <v>163</v>
      </c>
      <c r="L111" s="26">
        <v>13231.727272727272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13231.727272727272</v>
      </c>
      <c r="U111" s="27">
        <v>0.81799999999999995</v>
      </c>
      <c r="V111" s="26">
        <v>10823.552909090908</v>
      </c>
      <c r="W111" s="26">
        <v>0</v>
      </c>
      <c r="X111" s="26">
        <v>0</v>
      </c>
      <c r="Y111" s="26">
        <v>0</v>
      </c>
      <c r="Z111" s="26">
        <v>0</v>
      </c>
      <c r="AA111" s="27">
        <v>0</v>
      </c>
      <c r="AB111" s="26">
        <v>0</v>
      </c>
      <c r="AC111" s="28">
        <v>7.0000000000000007E-2</v>
      </c>
      <c r="AD111" s="26">
        <v>1719.7824127272729</v>
      </c>
      <c r="AE111" s="26">
        <v>25775.06</v>
      </c>
      <c r="AF111" s="29">
        <v>30058.35</v>
      </c>
      <c r="AG111" s="29">
        <v>4899511.05</v>
      </c>
      <c r="AH111" s="41">
        <v>540.04</v>
      </c>
      <c r="AI111" s="42">
        <v>88026.51999999999</v>
      </c>
      <c r="AJ111" s="18"/>
      <c r="AK111" s="18"/>
      <c r="AL111" s="31"/>
      <c r="AM111" s="35"/>
      <c r="AN111" s="18"/>
      <c r="AO111" s="35"/>
    </row>
    <row r="112" spans="1:41" x14ac:dyDescent="0.25">
      <c r="A112" s="32" t="s">
        <v>890</v>
      </c>
      <c r="B112" s="32" t="s">
        <v>891</v>
      </c>
      <c r="C112" s="32" t="s">
        <v>24</v>
      </c>
      <c r="D112" s="37">
        <v>1157</v>
      </c>
      <c r="E112" s="38">
        <v>105481</v>
      </c>
      <c r="F112" s="32" t="s">
        <v>889</v>
      </c>
      <c r="G112" s="38">
        <v>40</v>
      </c>
      <c r="H112" s="38" t="s">
        <v>707</v>
      </c>
      <c r="I112" s="39">
        <v>0.03</v>
      </c>
      <c r="J112" s="40">
        <v>0</v>
      </c>
      <c r="K112" s="40">
        <v>0</v>
      </c>
      <c r="L112" s="26">
        <v>13231.727272727272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13231.727272727272</v>
      </c>
      <c r="U112" s="27">
        <v>0.81799999999999995</v>
      </c>
      <c r="V112" s="26">
        <v>10823.552909090908</v>
      </c>
      <c r="W112" s="26">
        <v>0</v>
      </c>
      <c r="X112" s="26">
        <v>0</v>
      </c>
      <c r="Y112" s="26">
        <v>0</v>
      </c>
      <c r="Z112" s="26">
        <v>0</v>
      </c>
      <c r="AA112" s="27">
        <v>0</v>
      </c>
      <c r="AB112" s="26">
        <v>0</v>
      </c>
      <c r="AC112" s="28">
        <v>7.0000000000000007E-2</v>
      </c>
      <c r="AD112" s="26">
        <v>1719.7824127272729</v>
      </c>
      <c r="AE112" s="26">
        <v>25775.06</v>
      </c>
      <c r="AF112" s="29">
        <v>29373.25</v>
      </c>
      <c r="AG112" s="29">
        <v>0</v>
      </c>
      <c r="AH112" s="41">
        <v>513.04</v>
      </c>
      <c r="AI112" s="42">
        <v>0</v>
      </c>
      <c r="AJ112" s="18"/>
      <c r="AK112" s="18"/>
      <c r="AL112" s="31"/>
      <c r="AM112" s="35"/>
      <c r="AN112" s="18"/>
      <c r="AO112" s="35"/>
    </row>
    <row r="113" spans="1:41" x14ac:dyDescent="0.25">
      <c r="A113" s="32" t="s">
        <v>892</v>
      </c>
      <c r="B113" s="32" t="s">
        <v>893</v>
      </c>
      <c r="C113" s="32" t="s">
        <v>25</v>
      </c>
      <c r="D113" s="37">
        <v>370</v>
      </c>
      <c r="E113" s="38">
        <v>106488</v>
      </c>
      <c r="F113" s="32" t="s">
        <v>894</v>
      </c>
      <c r="G113" s="38">
        <v>40</v>
      </c>
      <c r="H113" s="38" t="s">
        <v>718</v>
      </c>
      <c r="I113" s="39">
        <v>0.05</v>
      </c>
      <c r="J113" s="38">
        <v>6</v>
      </c>
      <c r="K113" s="40">
        <v>960</v>
      </c>
      <c r="L113" s="26">
        <v>10181.830578512396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10181.830578512396</v>
      </c>
      <c r="U113" s="27">
        <v>0.81799999999999995</v>
      </c>
      <c r="V113" s="26">
        <v>8328.7374132231398</v>
      </c>
      <c r="W113" s="26">
        <v>0</v>
      </c>
      <c r="X113" s="26">
        <v>0</v>
      </c>
      <c r="Y113" s="26">
        <v>0</v>
      </c>
      <c r="Z113" s="26">
        <v>0</v>
      </c>
      <c r="AA113" s="27">
        <v>0</v>
      </c>
      <c r="AB113" s="26">
        <v>0</v>
      </c>
      <c r="AC113" s="28">
        <v>7.0000000000000007E-2</v>
      </c>
      <c r="AD113" s="26">
        <v>1331.6525594214877</v>
      </c>
      <c r="AE113" s="26">
        <v>19842.22</v>
      </c>
      <c r="AF113" s="29">
        <v>23139.599999999999</v>
      </c>
      <c r="AG113" s="29">
        <v>22214016</v>
      </c>
      <c r="AH113" s="41">
        <v>540.04</v>
      </c>
      <c r="AI113" s="42">
        <v>518438.39999999997</v>
      </c>
      <c r="AJ113" s="18">
        <v>23679.64</v>
      </c>
      <c r="AK113" s="18"/>
      <c r="AL113" s="31"/>
      <c r="AM113" s="35"/>
      <c r="AN113" s="18"/>
      <c r="AO113" s="35"/>
    </row>
    <row r="114" spans="1:41" x14ac:dyDescent="0.25">
      <c r="A114" s="32" t="s">
        <v>895</v>
      </c>
      <c r="B114" s="32" t="s">
        <v>896</v>
      </c>
      <c r="C114" s="32" t="s">
        <v>26</v>
      </c>
      <c r="D114" s="37">
        <v>1158</v>
      </c>
      <c r="E114" s="38">
        <v>105490</v>
      </c>
      <c r="F114" s="32" t="s">
        <v>897</v>
      </c>
      <c r="G114" s="38">
        <v>40</v>
      </c>
      <c r="H114" s="38" t="s">
        <v>707</v>
      </c>
      <c r="I114" s="39">
        <v>0.03</v>
      </c>
      <c r="J114" s="40">
        <v>1</v>
      </c>
      <c r="K114" s="40">
        <v>50</v>
      </c>
      <c r="L114" s="26">
        <v>8814.7818181818184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8814.7818181818184</v>
      </c>
      <c r="U114" s="27">
        <v>0.81799999999999995</v>
      </c>
      <c r="V114" s="26">
        <v>7210.4915272727267</v>
      </c>
      <c r="W114" s="26">
        <v>0</v>
      </c>
      <c r="X114" s="26">
        <v>0</v>
      </c>
      <c r="Y114" s="26">
        <v>0</v>
      </c>
      <c r="Z114" s="26">
        <v>0</v>
      </c>
      <c r="AA114" s="27">
        <v>0</v>
      </c>
      <c r="AB114" s="26">
        <v>0</v>
      </c>
      <c r="AC114" s="28">
        <v>7.0000000000000007E-2</v>
      </c>
      <c r="AD114" s="26">
        <v>1157.6819341818184</v>
      </c>
      <c r="AE114" s="26">
        <v>17182.95</v>
      </c>
      <c r="AF114" s="29">
        <v>19581.68</v>
      </c>
      <c r="AG114" s="29">
        <v>979084</v>
      </c>
      <c r="AH114" s="41">
        <v>513.04</v>
      </c>
      <c r="AI114" s="42">
        <v>25652</v>
      </c>
      <c r="AJ114" s="18">
        <v>20094.72</v>
      </c>
      <c r="AK114" s="18"/>
      <c r="AL114" s="31"/>
      <c r="AM114" s="35"/>
      <c r="AN114" s="18"/>
      <c r="AO114" s="35"/>
    </row>
    <row r="115" spans="1:41" x14ac:dyDescent="0.25">
      <c r="A115" s="32" t="s">
        <v>895</v>
      </c>
      <c r="B115" s="32" t="s">
        <v>896</v>
      </c>
      <c r="C115" s="32" t="s">
        <v>26</v>
      </c>
      <c r="D115" s="37">
        <v>1158</v>
      </c>
      <c r="E115" s="38">
        <v>105490</v>
      </c>
      <c r="F115" s="32" t="s">
        <v>897</v>
      </c>
      <c r="G115" s="38">
        <v>40</v>
      </c>
      <c r="H115" s="38" t="s">
        <v>707</v>
      </c>
      <c r="I115" s="39">
        <v>0.03</v>
      </c>
      <c r="J115" s="40">
        <v>0</v>
      </c>
      <c r="K115" s="40">
        <v>47</v>
      </c>
      <c r="L115" s="26">
        <v>8814.7818181818184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8814.7818181818184</v>
      </c>
      <c r="U115" s="27">
        <v>0.81799999999999995</v>
      </c>
      <c r="V115" s="26">
        <v>7210.4915272727267</v>
      </c>
      <c r="W115" s="26">
        <v>0</v>
      </c>
      <c r="X115" s="26">
        <v>0</v>
      </c>
      <c r="Y115" s="26">
        <v>0</v>
      </c>
      <c r="Z115" s="26">
        <v>0</v>
      </c>
      <c r="AA115" s="27">
        <v>0</v>
      </c>
      <c r="AB115" s="26">
        <v>0</v>
      </c>
      <c r="AC115" s="28">
        <v>7.0000000000000007E-2</v>
      </c>
      <c r="AD115" s="26">
        <v>1157.6819341818184</v>
      </c>
      <c r="AE115" s="26">
        <v>17182.95</v>
      </c>
      <c r="AF115" s="29">
        <v>19581.68</v>
      </c>
      <c r="AG115" s="29">
        <v>920338.96</v>
      </c>
      <c r="AH115" s="41">
        <v>513.04</v>
      </c>
      <c r="AI115" s="42">
        <v>24112.879999999997</v>
      </c>
      <c r="AJ115" s="18">
        <v>20094.72</v>
      </c>
      <c r="AK115" s="18"/>
      <c r="AL115" s="31"/>
      <c r="AM115" s="35"/>
      <c r="AN115" s="18"/>
      <c r="AO115" s="35"/>
    </row>
    <row r="116" spans="1:41" x14ac:dyDescent="0.25">
      <c r="A116" s="32" t="s">
        <v>898</v>
      </c>
      <c r="B116" s="32" t="s">
        <v>899</v>
      </c>
      <c r="C116" s="32" t="s">
        <v>26</v>
      </c>
      <c r="D116" s="37">
        <v>1158</v>
      </c>
      <c r="E116" s="38">
        <v>105490</v>
      </c>
      <c r="F116" s="32" t="s">
        <v>897</v>
      </c>
      <c r="G116" s="38">
        <v>40</v>
      </c>
      <c r="H116" s="38" t="s">
        <v>718</v>
      </c>
      <c r="I116" s="39">
        <v>0.05</v>
      </c>
      <c r="J116" s="40">
        <v>0</v>
      </c>
      <c r="K116" s="40">
        <v>27</v>
      </c>
      <c r="L116" s="26">
        <v>8814.7818181818184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8814.7818181818184</v>
      </c>
      <c r="U116" s="27">
        <v>0.81799999999999995</v>
      </c>
      <c r="V116" s="26">
        <v>7210.4915272727267</v>
      </c>
      <c r="W116" s="26">
        <v>0</v>
      </c>
      <c r="X116" s="26">
        <v>0</v>
      </c>
      <c r="Y116" s="26">
        <v>0</v>
      </c>
      <c r="Z116" s="26">
        <v>0</v>
      </c>
      <c r="AA116" s="27">
        <v>0</v>
      </c>
      <c r="AB116" s="26">
        <v>0</v>
      </c>
      <c r="AC116" s="28">
        <v>7.0000000000000007E-2</v>
      </c>
      <c r="AD116" s="26">
        <v>1157.6819341818184</v>
      </c>
      <c r="AE116" s="26">
        <v>17182.95</v>
      </c>
      <c r="AF116" s="29">
        <v>20038.41</v>
      </c>
      <c r="AG116" s="29">
        <v>541037.06999999995</v>
      </c>
      <c r="AH116" s="41">
        <v>540.04</v>
      </c>
      <c r="AI116" s="42">
        <v>14581.079999999998</v>
      </c>
      <c r="AJ116" s="18">
        <v>20578.45</v>
      </c>
      <c r="AK116" s="18"/>
      <c r="AL116" s="31"/>
      <c r="AM116" s="35"/>
      <c r="AN116" s="18"/>
      <c r="AO116" s="35"/>
    </row>
    <row r="117" spans="1:41" x14ac:dyDescent="0.25">
      <c r="A117" s="32" t="s">
        <v>898</v>
      </c>
      <c r="B117" s="32" t="s">
        <v>899</v>
      </c>
      <c r="C117" s="32" t="s">
        <v>26</v>
      </c>
      <c r="D117" s="37">
        <v>1158</v>
      </c>
      <c r="E117" s="38">
        <v>105490</v>
      </c>
      <c r="F117" s="32" t="s">
        <v>897</v>
      </c>
      <c r="G117" s="38">
        <v>40</v>
      </c>
      <c r="H117" s="38" t="s">
        <v>718</v>
      </c>
      <c r="I117" s="39">
        <v>0.05</v>
      </c>
      <c r="J117" s="40">
        <v>29</v>
      </c>
      <c r="K117" s="40">
        <v>1740</v>
      </c>
      <c r="L117" s="26">
        <v>8814.7818181818184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8814.7818181818184</v>
      </c>
      <c r="U117" s="27">
        <v>0.81799999999999995</v>
      </c>
      <c r="V117" s="26">
        <v>7210.4915272727267</v>
      </c>
      <c r="W117" s="26">
        <v>0</v>
      </c>
      <c r="X117" s="26">
        <v>0</v>
      </c>
      <c r="Y117" s="26">
        <v>0</v>
      </c>
      <c r="Z117" s="26">
        <v>0</v>
      </c>
      <c r="AA117" s="27">
        <v>0</v>
      </c>
      <c r="AB117" s="26">
        <v>0</v>
      </c>
      <c r="AC117" s="28">
        <v>7.0000000000000007E-2</v>
      </c>
      <c r="AD117" s="26">
        <v>1157.6819341818184</v>
      </c>
      <c r="AE117" s="26">
        <v>17182.95</v>
      </c>
      <c r="AF117" s="29">
        <v>20038.41</v>
      </c>
      <c r="AG117" s="29">
        <v>34866833.399999999</v>
      </c>
      <c r="AH117" s="41">
        <v>540.04</v>
      </c>
      <c r="AI117" s="42">
        <v>939669.6</v>
      </c>
      <c r="AJ117" s="18">
        <v>20578.45</v>
      </c>
      <c r="AK117" s="18"/>
      <c r="AL117" s="31"/>
      <c r="AM117" s="35"/>
      <c r="AN117" s="18"/>
      <c r="AO117" s="35"/>
    </row>
    <row r="118" spans="1:41" x14ac:dyDescent="0.25">
      <c r="A118" s="32" t="s">
        <v>898</v>
      </c>
      <c r="B118" s="32" t="s">
        <v>899</v>
      </c>
      <c r="C118" s="32" t="s">
        <v>26</v>
      </c>
      <c r="D118" s="37">
        <v>1158</v>
      </c>
      <c r="E118" s="38">
        <v>105490</v>
      </c>
      <c r="F118" s="32" t="s">
        <v>897</v>
      </c>
      <c r="G118" s="38">
        <v>40</v>
      </c>
      <c r="H118" s="38" t="s">
        <v>718</v>
      </c>
      <c r="I118" s="39">
        <v>0.05</v>
      </c>
      <c r="J118" s="40">
        <v>0</v>
      </c>
      <c r="K118" s="40">
        <v>50</v>
      </c>
      <c r="L118" s="26">
        <v>8814.7818181818184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8814.7818181818184</v>
      </c>
      <c r="U118" s="27">
        <v>0.81799999999999995</v>
      </c>
      <c r="V118" s="26">
        <v>7210.4915272727267</v>
      </c>
      <c r="W118" s="26">
        <v>0</v>
      </c>
      <c r="X118" s="26">
        <v>0</v>
      </c>
      <c r="Y118" s="26">
        <v>0</v>
      </c>
      <c r="Z118" s="26">
        <v>0</v>
      </c>
      <c r="AA118" s="27">
        <v>0</v>
      </c>
      <c r="AB118" s="26">
        <v>0</v>
      </c>
      <c r="AC118" s="28">
        <v>7.0000000000000007E-2</v>
      </c>
      <c r="AD118" s="26">
        <v>1157.6819341818184</v>
      </c>
      <c r="AE118" s="26">
        <v>17182.95</v>
      </c>
      <c r="AF118" s="29">
        <v>20038.41</v>
      </c>
      <c r="AG118" s="29">
        <v>1001920.5</v>
      </c>
      <c r="AH118" s="41">
        <v>540.04</v>
      </c>
      <c r="AI118" s="42">
        <v>27002</v>
      </c>
      <c r="AJ118" s="18">
        <v>20578.45</v>
      </c>
      <c r="AK118" s="18"/>
      <c r="AL118" s="31"/>
      <c r="AM118" s="35"/>
      <c r="AN118" s="18"/>
      <c r="AO118" s="35"/>
    </row>
    <row r="119" spans="1:41" x14ac:dyDescent="0.25">
      <c r="A119" s="32" t="s">
        <v>898</v>
      </c>
      <c r="B119" s="32" t="s">
        <v>899</v>
      </c>
      <c r="C119" s="32" t="s">
        <v>26</v>
      </c>
      <c r="D119" s="37">
        <v>1158</v>
      </c>
      <c r="E119" s="38">
        <v>105490</v>
      </c>
      <c r="F119" s="32" t="s">
        <v>897</v>
      </c>
      <c r="G119" s="38">
        <v>40</v>
      </c>
      <c r="H119" s="38" t="s">
        <v>718</v>
      </c>
      <c r="I119" s="39">
        <v>0.05</v>
      </c>
      <c r="J119" s="40">
        <v>6</v>
      </c>
      <c r="K119" s="40">
        <v>336</v>
      </c>
      <c r="L119" s="26">
        <v>8814.7818181818184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8814.7818181818184</v>
      </c>
      <c r="U119" s="27">
        <v>0.81799999999999995</v>
      </c>
      <c r="V119" s="26">
        <v>7210.4915272727267</v>
      </c>
      <c r="W119" s="26">
        <v>0</v>
      </c>
      <c r="X119" s="26">
        <v>0</v>
      </c>
      <c r="Y119" s="26">
        <v>0</v>
      </c>
      <c r="Z119" s="26">
        <v>0</v>
      </c>
      <c r="AA119" s="27">
        <v>0</v>
      </c>
      <c r="AB119" s="26">
        <v>0</v>
      </c>
      <c r="AC119" s="28">
        <v>7.0000000000000007E-2</v>
      </c>
      <c r="AD119" s="26">
        <v>1157.6819341818184</v>
      </c>
      <c r="AE119" s="26">
        <v>17182.95</v>
      </c>
      <c r="AF119" s="29">
        <v>20038.41</v>
      </c>
      <c r="AG119" s="29">
        <v>6732905.7599999998</v>
      </c>
      <c r="AH119" s="41">
        <v>540.04</v>
      </c>
      <c r="AI119" s="42">
        <v>181453.44</v>
      </c>
      <c r="AJ119" s="18">
        <v>20578.45</v>
      </c>
      <c r="AK119" s="18"/>
      <c r="AL119" s="31"/>
      <c r="AM119" s="35"/>
      <c r="AN119" s="18"/>
      <c r="AO119" s="35"/>
    </row>
    <row r="120" spans="1:41" x14ac:dyDescent="0.25">
      <c r="A120" s="32" t="s">
        <v>898</v>
      </c>
      <c r="B120" s="32" t="s">
        <v>899</v>
      </c>
      <c r="C120" s="32" t="s">
        <v>26</v>
      </c>
      <c r="D120" s="37">
        <v>1158</v>
      </c>
      <c r="E120" s="38">
        <v>105490</v>
      </c>
      <c r="F120" s="32" t="s">
        <v>897</v>
      </c>
      <c r="G120" s="38">
        <v>40</v>
      </c>
      <c r="H120" s="38" t="s">
        <v>718</v>
      </c>
      <c r="I120" s="39">
        <v>0.05</v>
      </c>
      <c r="J120" s="40">
        <v>4</v>
      </c>
      <c r="K120" s="40">
        <v>170</v>
      </c>
      <c r="L120" s="26">
        <v>8814.7818181818184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8814.7818181818184</v>
      </c>
      <c r="U120" s="27">
        <v>0.81799999999999995</v>
      </c>
      <c r="V120" s="26">
        <v>7210.4915272727267</v>
      </c>
      <c r="W120" s="26">
        <v>0</v>
      </c>
      <c r="X120" s="26">
        <v>0</v>
      </c>
      <c r="Y120" s="26">
        <v>0</v>
      </c>
      <c r="Z120" s="26">
        <v>0</v>
      </c>
      <c r="AA120" s="27">
        <v>0</v>
      </c>
      <c r="AB120" s="26">
        <v>0</v>
      </c>
      <c r="AC120" s="28">
        <v>7.0000000000000007E-2</v>
      </c>
      <c r="AD120" s="26">
        <v>1157.6819341818184</v>
      </c>
      <c r="AE120" s="26">
        <v>17182.95</v>
      </c>
      <c r="AF120" s="29">
        <v>20038.41</v>
      </c>
      <c r="AG120" s="29">
        <v>3406529.7</v>
      </c>
      <c r="AH120" s="41">
        <v>540.04</v>
      </c>
      <c r="AI120" s="42">
        <v>91806.799999999988</v>
      </c>
      <c r="AJ120" s="18">
        <v>20578.45</v>
      </c>
      <c r="AK120" s="18"/>
      <c r="AL120" s="31"/>
      <c r="AM120" s="35"/>
      <c r="AN120" s="18"/>
      <c r="AO120" s="35"/>
    </row>
    <row r="121" spans="1:41" x14ac:dyDescent="0.25">
      <c r="A121" s="32" t="s">
        <v>898</v>
      </c>
      <c r="B121" s="32" t="s">
        <v>899</v>
      </c>
      <c r="C121" s="32" t="s">
        <v>26</v>
      </c>
      <c r="D121" s="37">
        <v>1158</v>
      </c>
      <c r="E121" s="38">
        <v>105490</v>
      </c>
      <c r="F121" s="32" t="s">
        <v>897</v>
      </c>
      <c r="G121" s="38">
        <v>40</v>
      </c>
      <c r="H121" s="38" t="s">
        <v>718</v>
      </c>
      <c r="I121" s="39">
        <v>0.05</v>
      </c>
      <c r="J121" s="40">
        <v>3</v>
      </c>
      <c r="K121" s="40">
        <v>45</v>
      </c>
      <c r="L121" s="26">
        <v>8814.7818181818184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8814.7818181818184</v>
      </c>
      <c r="U121" s="27">
        <v>0.81799999999999995</v>
      </c>
      <c r="V121" s="26">
        <v>7210.4915272727267</v>
      </c>
      <c r="W121" s="26">
        <v>0</v>
      </c>
      <c r="X121" s="26">
        <v>0</v>
      </c>
      <c r="Y121" s="26">
        <v>0</v>
      </c>
      <c r="Z121" s="26">
        <v>0</v>
      </c>
      <c r="AA121" s="27">
        <v>0</v>
      </c>
      <c r="AB121" s="26">
        <v>0</v>
      </c>
      <c r="AC121" s="28">
        <v>7.0000000000000007E-2</v>
      </c>
      <c r="AD121" s="26">
        <v>1157.6819341818184</v>
      </c>
      <c r="AE121" s="26">
        <v>17182.95</v>
      </c>
      <c r="AF121" s="29">
        <v>20038.41</v>
      </c>
      <c r="AG121" s="29">
        <v>901728.45</v>
      </c>
      <c r="AH121" s="41">
        <v>540.04</v>
      </c>
      <c r="AI121" s="42">
        <v>24301.8</v>
      </c>
      <c r="AJ121" s="18">
        <v>20578.45</v>
      </c>
      <c r="AK121" s="18"/>
      <c r="AL121" s="31"/>
      <c r="AM121" s="35"/>
      <c r="AN121" s="18"/>
      <c r="AO121" s="35"/>
    </row>
    <row r="122" spans="1:41" x14ac:dyDescent="0.25">
      <c r="A122" s="32" t="s">
        <v>900</v>
      </c>
      <c r="B122" s="32" t="s">
        <v>901</v>
      </c>
      <c r="C122" s="32" t="s">
        <v>27</v>
      </c>
      <c r="D122" s="37">
        <v>366</v>
      </c>
      <c r="E122" s="38">
        <v>106496</v>
      </c>
      <c r="F122" s="32" t="s">
        <v>902</v>
      </c>
      <c r="G122" s="38">
        <v>40</v>
      </c>
      <c r="H122" s="38" t="s">
        <v>718</v>
      </c>
      <c r="I122" s="39">
        <v>0.05</v>
      </c>
      <c r="J122" s="38">
        <v>45</v>
      </c>
      <c r="K122" s="40">
        <v>2700</v>
      </c>
      <c r="L122" s="26">
        <v>6960.4916883116875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6960.4916883116875</v>
      </c>
      <c r="U122" s="27">
        <v>0.81799999999999995</v>
      </c>
      <c r="V122" s="26">
        <v>5693.6822010389596</v>
      </c>
      <c r="W122" s="26">
        <v>0</v>
      </c>
      <c r="X122" s="26">
        <v>0.78054761904761916</v>
      </c>
      <c r="Y122" s="26">
        <v>0.78054761904761916</v>
      </c>
      <c r="Z122" s="26">
        <v>8.8054545454545448</v>
      </c>
      <c r="AA122" s="27">
        <v>0</v>
      </c>
      <c r="AB122" s="26">
        <v>0</v>
      </c>
      <c r="AC122" s="28">
        <v>7.0000000000000007E-2</v>
      </c>
      <c r="AD122" s="26">
        <v>922.30875240606065</v>
      </c>
      <c r="AE122" s="26">
        <v>13586.06</v>
      </c>
      <c r="AF122" s="29">
        <v>15843.79</v>
      </c>
      <c r="AG122" s="29">
        <v>42778233</v>
      </c>
      <c r="AH122" s="41">
        <v>539.03</v>
      </c>
      <c r="AI122" s="42">
        <v>1455381</v>
      </c>
      <c r="AJ122" s="18"/>
      <c r="AK122" s="18"/>
      <c r="AL122" s="31"/>
      <c r="AM122" s="35"/>
      <c r="AN122" s="18"/>
      <c r="AO122" s="35"/>
    </row>
    <row r="123" spans="1:41" x14ac:dyDescent="0.25">
      <c r="A123" s="32" t="s">
        <v>903</v>
      </c>
      <c r="B123" s="32" t="s">
        <v>901</v>
      </c>
      <c r="C123" s="32" t="s">
        <v>27</v>
      </c>
      <c r="D123" s="37">
        <v>366</v>
      </c>
      <c r="E123" s="38">
        <v>106496</v>
      </c>
      <c r="F123" s="32" t="s">
        <v>902</v>
      </c>
      <c r="G123" s="38">
        <v>40</v>
      </c>
      <c r="H123" s="38" t="s">
        <v>707</v>
      </c>
      <c r="I123" s="39">
        <v>0.05</v>
      </c>
      <c r="J123" s="38">
        <v>1</v>
      </c>
      <c r="K123" s="40">
        <v>60</v>
      </c>
      <c r="L123" s="26">
        <v>6960.4916883116875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6960.4916883116875</v>
      </c>
      <c r="U123" s="27">
        <v>0.81799999999999995</v>
      </c>
      <c r="V123" s="26">
        <v>5693.6822010389596</v>
      </c>
      <c r="W123" s="26">
        <v>0</v>
      </c>
      <c r="X123" s="26">
        <v>0.78054761904761916</v>
      </c>
      <c r="Y123" s="26">
        <v>0.78054761904761916</v>
      </c>
      <c r="Z123" s="26">
        <v>8.8054545454545448</v>
      </c>
      <c r="AA123" s="27">
        <v>0</v>
      </c>
      <c r="AB123" s="26">
        <v>0</v>
      </c>
      <c r="AC123" s="28">
        <v>7.0000000000000007E-2</v>
      </c>
      <c r="AD123" s="26">
        <v>922.30875240606065</v>
      </c>
      <c r="AE123" s="26">
        <v>13586.06</v>
      </c>
      <c r="AF123" s="29">
        <v>15843.79</v>
      </c>
      <c r="AG123" s="29">
        <v>950627.4</v>
      </c>
      <c r="AH123" s="41">
        <v>512.07000000000005</v>
      </c>
      <c r="AI123" s="42">
        <v>30724.200000000004</v>
      </c>
      <c r="AJ123" s="18"/>
      <c r="AK123" s="18"/>
      <c r="AL123" s="31"/>
      <c r="AM123" s="35"/>
      <c r="AN123" s="18"/>
      <c r="AO123" s="35"/>
    </row>
    <row r="124" spans="1:41" x14ac:dyDescent="0.25">
      <c r="A124" s="32" t="s">
        <v>904</v>
      </c>
      <c r="B124" s="32" t="s">
        <v>905</v>
      </c>
      <c r="C124" s="32" t="s">
        <v>28</v>
      </c>
      <c r="D124" s="37">
        <v>1159</v>
      </c>
      <c r="E124" s="38">
        <v>105589</v>
      </c>
      <c r="F124" s="32" t="s">
        <v>906</v>
      </c>
      <c r="G124" s="38">
        <v>40</v>
      </c>
      <c r="H124" s="38" t="s">
        <v>718</v>
      </c>
      <c r="I124" s="39">
        <v>0.05</v>
      </c>
      <c r="J124" s="40">
        <v>101</v>
      </c>
      <c r="K124" s="40">
        <v>6180</v>
      </c>
      <c r="L124" s="26">
        <v>5763.4909090909086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5763.4909090909086</v>
      </c>
      <c r="U124" s="27">
        <v>0.81799999999999995</v>
      </c>
      <c r="V124" s="26">
        <v>4714.5355636363629</v>
      </c>
      <c r="W124" s="26">
        <v>0</v>
      </c>
      <c r="X124" s="26">
        <v>0.78</v>
      </c>
      <c r="Y124" s="26">
        <v>0.78</v>
      </c>
      <c r="Z124" s="26">
        <v>50.190909090909088</v>
      </c>
      <c r="AA124" s="27">
        <v>0</v>
      </c>
      <c r="AB124" s="26">
        <v>0</v>
      </c>
      <c r="AC124" s="28">
        <v>7.0000000000000007E-2</v>
      </c>
      <c r="AD124" s="26">
        <v>772.94261672727271</v>
      </c>
      <c r="AE124" s="26">
        <v>11301.93</v>
      </c>
      <c r="AF124" s="29">
        <v>13180.08</v>
      </c>
      <c r="AG124" s="29">
        <v>81452894.400000006</v>
      </c>
      <c r="AH124" s="41">
        <v>540.04</v>
      </c>
      <c r="AI124" s="42">
        <v>3337447.1999999997</v>
      </c>
      <c r="AJ124" s="18"/>
      <c r="AK124" s="18"/>
      <c r="AL124" s="31"/>
      <c r="AM124" s="35"/>
      <c r="AN124" s="18"/>
      <c r="AO124" s="35"/>
    </row>
    <row r="125" spans="1:41" x14ac:dyDescent="0.25">
      <c r="A125" s="32" t="s">
        <v>907</v>
      </c>
      <c r="B125" s="32" t="s">
        <v>905</v>
      </c>
      <c r="C125" s="32" t="s">
        <v>28</v>
      </c>
      <c r="D125" s="37">
        <v>1159</v>
      </c>
      <c r="E125" s="38">
        <v>105589</v>
      </c>
      <c r="F125" s="32" t="s">
        <v>906</v>
      </c>
      <c r="G125" s="38">
        <v>40</v>
      </c>
      <c r="H125" s="38" t="s">
        <v>707</v>
      </c>
      <c r="I125" s="39">
        <v>0.05</v>
      </c>
      <c r="J125" s="40">
        <v>2</v>
      </c>
      <c r="K125" s="40">
        <v>70</v>
      </c>
      <c r="L125" s="26">
        <v>5763.4909090909086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5763.4909090909086</v>
      </c>
      <c r="U125" s="27">
        <v>0.81799999999999995</v>
      </c>
      <c r="V125" s="26">
        <v>4714.5355636363629</v>
      </c>
      <c r="W125" s="26">
        <v>0</v>
      </c>
      <c r="X125" s="26">
        <v>0.78</v>
      </c>
      <c r="Y125" s="26">
        <v>0.78</v>
      </c>
      <c r="Z125" s="26">
        <v>50.190909090909088</v>
      </c>
      <c r="AA125" s="27">
        <v>0</v>
      </c>
      <c r="AB125" s="26">
        <v>0</v>
      </c>
      <c r="AC125" s="28">
        <v>7.0000000000000007E-2</v>
      </c>
      <c r="AD125" s="26">
        <v>772.94261672727271</v>
      </c>
      <c r="AE125" s="26">
        <v>11301.93</v>
      </c>
      <c r="AF125" s="29">
        <v>13180.08</v>
      </c>
      <c r="AG125" s="29">
        <v>922605.6</v>
      </c>
      <c r="AH125" s="41">
        <v>513.04</v>
      </c>
      <c r="AI125" s="42">
        <v>35912.799999999996</v>
      </c>
      <c r="AJ125" s="18"/>
      <c r="AK125" s="18"/>
      <c r="AL125" s="31"/>
      <c r="AM125" s="35"/>
      <c r="AN125" s="18"/>
      <c r="AO125" s="35"/>
    </row>
    <row r="126" spans="1:41" x14ac:dyDescent="0.25">
      <c r="A126" s="32" t="s">
        <v>908</v>
      </c>
      <c r="B126" s="32" t="s">
        <v>909</v>
      </c>
      <c r="C126" s="32" t="s">
        <v>28</v>
      </c>
      <c r="D126" s="37">
        <v>1159</v>
      </c>
      <c r="E126" s="38">
        <v>105589</v>
      </c>
      <c r="F126" s="32" t="s">
        <v>906</v>
      </c>
      <c r="G126" s="38">
        <v>40</v>
      </c>
      <c r="H126" s="38" t="s">
        <v>707</v>
      </c>
      <c r="I126" s="39">
        <v>0.03</v>
      </c>
      <c r="J126" s="40">
        <v>1</v>
      </c>
      <c r="K126" s="40">
        <v>103</v>
      </c>
      <c r="L126" s="26">
        <v>5763.4909090909086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5763.4909090909086</v>
      </c>
      <c r="U126" s="27">
        <v>0.81799999999999995</v>
      </c>
      <c r="V126" s="26">
        <v>4714.5355636363629</v>
      </c>
      <c r="W126" s="26">
        <v>0</v>
      </c>
      <c r="X126" s="26">
        <v>0.78</v>
      </c>
      <c r="Y126" s="26">
        <v>0.78</v>
      </c>
      <c r="Z126" s="26">
        <v>50.190909090909088</v>
      </c>
      <c r="AA126" s="27">
        <v>0</v>
      </c>
      <c r="AB126" s="26">
        <v>0</v>
      </c>
      <c r="AC126" s="28">
        <v>7.0000000000000007E-2</v>
      </c>
      <c r="AD126" s="26">
        <v>772.94261672727271</v>
      </c>
      <c r="AE126" s="26">
        <v>11301.93</v>
      </c>
      <c r="AF126" s="29">
        <v>12879.67</v>
      </c>
      <c r="AG126" s="29">
        <v>1326606.01</v>
      </c>
      <c r="AH126" s="41">
        <v>513.04</v>
      </c>
      <c r="AI126" s="42">
        <v>52843.119999999995</v>
      </c>
      <c r="AJ126" s="18"/>
      <c r="AK126" s="18"/>
      <c r="AL126" s="31"/>
      <c r="AM126" s="35"/>
      <c r="AN126" s="18"/>
      <c r="AO126" s="35"/>
    </row>
    <row r="127" spans="1:41" x14ac:dyDescent="0.25">
      <c r="A127" s="32" t="s">
        <v>908</v>
      </c>
      <c r="B127" s="32" t="s">
        <v>909</v>
      </c>
      <c r="C127" s="32" t="s">
        <v>28</v>
      </c>
      <c r="D127" s="37">
        <v>1159</v>
      </c>
      <c r="E127" s="38">
        <v>105589</v>
      </c>
      <c r="F127" s="32" t="s">
        <v>906</v>
      </c>
      <c r="G127" s="38">
        <v>40</v>
      </c>
      <c r="H127" s="38" t="s">
        <v>707</v>
      </c>
      <c r="I127" s="39">
        <v>0.03</v>
      </c>
      <c r="J127" s="40">
        <v>1</v>
      </c>
      <c r="K127" s="40">
        <v>50</v>
      </c>
      <c r="L127" s="26">
        <v>5763.4909090909086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5763.4909090909086</v>
      </c>
      <c r="U127" s="27">
        <v>0.81799999999999995</v>
      </c>
      <c r="V127" s="26">
        <v>4714.5355636363629</v>
      </c>
      <c r="W127" s="26">
        <v>0</v>
      </c>
      <c r="X127" s="26">
        <v>0.78</v>
      </c>
      <c r="Y127" s="26">
        <v>0.78</v>
      </c>
      <c r="Z127" s="26">
        <v>50.190909090909088</v>
      </c>
      <c r="AA127" s="27">
        <v>0</v>
      </c>
      <c r="AB127" s="26">
        <v>0</v>
      </c>
      <c r="AC127" s="28">
        <v>7.0000000000000007E-2</v>
      </c>
      <c r="AD127" s="26">
        <v>772.94261672727271</v>
      </c>
      <c r="AE127" s="26">
        <v>11301.93</v>
      </c>
      <c r="AF127" s="29">
        <v>12879.67</v>
      </c>
      <c r="AG127" s="29">
        <v>643983.5</v>
      </c>
      <c r="AH127" s="41">
        <v>513.04</v>
      </c>
      <c r="AI127" s="42">
        <v>25652</v>
      </c>
      <c r="AJ127" s="18"/>
      <c r="AK127" s="18"/>
      <c r="AL127" s="31"/>
      <c r="AM127" s="35"/>
      <c r="AN127" s="18"/>
      <c r="AO127" s="35"/>
    </row>
    <row r="128" spans="1:41" x14ac:dyDescent="0.25">
      <c r="A128" s="32" t="s">
        <v>910</v>
      </c>
      <c r="B128" s="32" t="s">
        <v>911</v>
      </c>
      <c r="C128" s="32" t="s">
        <v>28</v>
      </c>
      <c r="D128" s="37">
        <v>1159</v>
      </c>
      <c r="E128" s="38">
        <v>105589</v>
      </c>
      <c r="F128" s="32" t="s">
        <v>906</v>
      </c>
      <c r="G128" s="38">
        <v>40</v>
      </c>
      <c r="H128" s="38" t="s">
        <v>707</v>
      </c>
      <c r="I128" s="39">
        <v>0.02</v>
      </c>
      <c r="J128" s="40">
        <v>1</v>
      </c>
      <c r="K128" s="40">
        <v>41</v>
      </c>
      <c r="L128" s="26">
        <v>5763.4909090909086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5763.4909090909086</v>
      </c>
      <c r="U128" s="27">
        <v>0.81799999999999995</v>
      </c>
      <c r="V128" s="26">
        <v>4714.5355636363629</v>
      </c>
      <c r="W128" s="26">
        <v>0</v>
      </c>
      <c r="X128" s="26">
        <v>0.78</v>
      </c>
      <c r="Y128" s="26">
        <v>0.78</v>
      </c>
      <c r="Z128" s="26">
        <v>50.190909090909088</v>
      </c>
      <c r="AA128" s="27">
        <v>0</v>
      </c>
      <c r="AB128" s="26">
        <v>0</v>
      </c>
      <c r="AC128" s="28">
        <v>7.0000000000000007E-2</v>
      </c>
      <c r="AD128" s="26">
        <v>772.94261672727271</v>
      </c>
      <c r="AE128" s="26">
        <v>11301.93</v>
      </c>
      <c r="AF128" s="29">
        <v>12734.56</v>
      </c>
      <c r="AG128" s="29">
        <v>522116.95999999996</v>
      </c>
      <c r="AH128" s="41">
        <v>513.04</v>
      </c>
      <c r="AI128" s="42">
        <v>21034.639999999999</v>
      </c>
      <c r="AJ128" s="18"/>
      <c r="AK128" s="18"/>
      <c r="AL128" s="31"/>
      <c r="AM128" s="35"/>
      <c r="AN128" s="18"/>
      <c r="AO128" s="35"/>
    </row>
    <row r="129" spans="1:41" x14ac:dyDescent="0.25">
      <c r="A129" s="32" t="s">
        <v>904</v>
      </c>
      <c r="B129" s="32" t="s">
        <v>905</v>
      </c>
      <c r="C129" s="32" t="s">
        <v>28</v>
      </c>
      <c r="D129" s="37">
        <v>1159</v>
      </c>
      <c r="E129" s="38">
        <v>105589</v>
      </c>
      <c r="F129" s="32" t="s">
        <v>906</v>
      </c>
      <c r="G129" s="38">
        <v>40</v>
      </c>
      <c r="H129" s="38" t="s">
        <v>718</v>
      </c>
      <c r="I129" s="39">
        <v>0.05</v>
      </c>
      <c r="J129" s="40">
        <v>3</v>
      </c>
      <c r="K129" s="40">
        <v>123</v>
      </c>
      <c r="L129" s="26">
        <v>5763.4909090909086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5763.4909090909086</v>
      </c>
      <c r="U129" s="27">
        <v>0.81799999999999995</v>
      </c>
      <c r="V129" s="26">
        <v>4714.5355636363629</v>
      </c>
      <c r="W129" s="26">
        <v>0</v>
      </c>
      <c r="X129" s="26">
        <v>0.78</v>
      </c>
      <c r="Y129" s="26">
        <v>0.78</v>
      </c>
      <c r="Z129" s="26">
        <v>50.190909090909088</v>
      </c>
      <c r="AA129" s="27">
        <v>0</v>
      </c>
      <c r="AB129" s="26">
        <v>0</v>
      </c>
      <c r="AC129" s="28">
        <v>7.0000000000000007E-2</v>
      </c>
      <c r="AD129" s="26">
        <v>772.94261672727271</v>
      </c>
      <c r="AE129" s="26">
        <v>11301.93</v>
      </c>
      <c r="AF129" s="29">
        <v>13180.08</v>
      </c>
      <c r="AG129" s="29">
        <v>1621149.84</v>
      </c>
      <c r="AH129" s="41">
        <v>540.04</v>
      </c>
      <c r="AI129" s="42">
        <v>66424.92</v>
      </c>
      <c r="AJ129" s="18"/>
      <c r="AK129" s="18"/>
      <c r="AL129" s="31"/>
      <c r="AM129" s="35"/>
      <c r="AN129" s="18"/>
      <c r="AO129" s="35"/>
    </row>
    <row r="130" spans="1:41" x14ac:dyDescent="0.25">
      <c r="A130" s="32" t="s">
        <v>904</v>
      </c>
      <c r="B130" s="32" t="s">
        <v>905</v>
      </c>
      <c r="C130" s="32" t="s">
        <v>28</v>
      </c>
      <c r="D130" s="37">
        <v>1159</v>
      </c>
      <c r="E130" s="38">
        <v>105589</v>
      </c>
      <c r="F130" s="32" t="s">
        <v>906</v>
      </c>
      <c r="G130" s="38">
        <v>40</v>
      </c>
      <c r="H130" s="38" t="s">
        <v>718</v>
      </c>
      <c r="I130" s="39">
        <v>0.05</v>
      </c>
      <c r="J130" s="40">
        <v>4</v>
      </c>
      <c r="K130" s="40">
        <v>136</v>
      </c>
      <c r="L130" s="26">
        <v>5763.4909090909086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5763.4909090909086</v>
      </c>
      <c r="U130" s="27">
        <v>0.81799999999999995</v>
      </c>
      <c r="V130" s="26">
        <v>4714.5355636363629</v>
      </c>
      <c r="W130" s="26">
        <v>0</v>
      </c>
      <c r="X130" s="26">
        <v>0.78</v>
      </c>
      <c r="Y130" s="26">
        <v>0.78</v>
      </c>
      <c r="Z130" s="26">
        <v>50.190909090909088</v>
      </c>
      <c r="AA130" s="27">
        <v>0</v>
      </c>
      <c r="AB130" s="26">
        <v>0</v>
      </c>
      <c r="AC130" s="28">
        <v>7.0000000000000007E-2</v>
      </c>
      <c r="AD130" s="26">
        <v>772.94261672727271</v>
      </c>
      <c r="AE130" s="26">
        <v>11301.93</v>
      </c>
      <c r="AF130" s="29">
        <v>13180.08</v>
      </c>
      <c r="AG130" s="29">
        <v>1792490.88</v>
      </c>
      <c r="AH130" s="41">
        <v>540.04</v>
      </c>
      <c r="AI130" s="42">
        <v>73445.440000000002</v>
      </c>
      <c r="AJ130" s="18"/>
      <c r="AK130" s="18"/>
      <c r="AL130" s="31"/>
      <c r="AM130" s="35"/>
      <c r="AN130" s="18"/>
      <c r="AO130" s="35"/>
    </row>
    <row r="131" spans="1:41" x14ac:dyDescent="0.25">
      <c r="A131" s="32" t="s">
        <v>908</v>
      </c>
      <c r="B131" s="32" t="s">
        <v>909</v>
      </c>
      <c r="C131" s="32" t="s">
        <v>28</v>
      </c>
      <c r="D131" s="37">
        <v>1159</v>
      </c>
      <c r="E131" s="38">
        <v>105589</v>
      </c>
      <c r="F131" s="32" t="s">
        <v>906</v>
      </c>
      <c r="G131" s="38">
        <v>40</v>
      </c>
      <c r="H131" s="38" t="s">
        <v>707</v>
      </c>
      <c r="I131" s="39">
        <v>0.03</v>
      </c>
      <c r="J131" s="40">
        <v>2</v>
      </c>
      <c r="K131" s="40">
        <v>94</v>
      </c>
      <c r="L131" s="26">
        <v>5763.4909090909086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5763.4909090909086</v>
      </c>
      <c r="U131" s="27">
        <v>0.81799999999999995</v>
      </c>
      <c r="V131" s="26">
        <v>4714.5355636363629</v>
      </c>
      <c r="W131" s="26">
        <v>0</v>
      </c>
      <c r="X131" s="26">
        <v>0.78</v>
      </c>
      <c r="Y131" s="26">
        <v>0.78</v>
      </c>
      <c r="Z131" s="26">
        <v>50.190909090909088</v>
      </c>
      <c r="AA131" s="27">
        <v>0</v>
      </c>
      <c r="AB131" s="26">
        <v>0</v>
      </c>
      <c r="AC131" s="28">
        <v>7.0000000000000007E-2</v>
      </c>
      <c r="AD131" s="26">
        <v>772.94261672727271</v>
      </c>
      <c r="AE131" s="26">
        <v>11301.93</v>
      </c>
      <c r="AF131" s="29">
        <v>12879.67</v>
      </c>
      <c r="AG131" s="29">
        <v>1210688.98</v>
      </c>
      <c r="AH131" s="41">
        <v>513.04</v>
      </c>
      <c r="AI131" s="42">
        <v>48225.759999999995</v>
      </c>
      <c r="AJ131" s="18"/>
      <c r="AK131" s="18"/>
      <c r="AL131" s="31"/>
      <c r="AM131" s="35"/>
      <c r="AN131" s="18"/>
      <c r="AO131" s="35"/>
    </row>
    <row r="132" spans="1:41" x14ac:dyDescent="0.25">
      <c r="A132" s="32" t="s">
        <v>904</v>
      </c>
      <c r="B132" s="32" t="s">
        <v>905</v>
      </c>
      <c r="C132" s="32" t="s">
        <v>28</v>
      </c>
      <c r="D132" s="37">
        <v>1159</v>
      </c>
      <c r="E132" s="38">
        <v>105589</v>
      </c>
      <c r="F132" s="32" t="s">
        <v>906</v>
      </c>
      <c r="G132" s="38">
        <v>40</v>
      </c>
      <c r="H132" s="38" t="s">
        <v>718</v>
      </c>
      <c r="I132" s="39">
        <v>0.05</v>
      </c>
      <c r="J132" s="40">
        <v>3</v>
      </c>
      <c r="K132" s="40">
        <v>31</v>
      </c>
      <c r="L132" s="26">
        <v>5763.4909090909086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5763.4909090909086</v>
      </c>
      <c r="U132" s="27">
        <v>0.81799999999999995</v>
      </c>
      <c r="V132" s="26">
        <v>4714.5355636363629</v>
      </c>
      <c r="W132" s="26">
        <v>0</v>
      </c>
      <c r="X132" s="26">
        <v>0.78</v>
      </c>
      <c r="Y132" s="26">
        <v>0.78</v>
      </c>
      <c r="Z132" s="26">
        <v>50.190909090909088</v>
      </c>
      <c r="AA132" s="27">
        <v>0</v>
      </c>
      <c r="AB132" s="26">
        <v>0</v>
      </c>
      <c r="AC132" s="28">
        <v>7.0000000000000007E-2</v>
      </c>
      <c r="AD132" s="26">
        <v>772.94261672727271</v>
      </c>
      <c r="AE132" s="26">
        <v>11301.93</v>
      </c>
      <c r="AF132" s="29">
        <v>13180.08</v>
      </c>
      <c r="AG132" s="29">
        <v>408582.48</v>
      </c>
      <c r="AH132" s="41">
        <v>540.04</v>
      </c>
      <c r="AI132" s="42">
        <v>16741.239999999998</v>
      </c>
      <c r="AJ132" s="18"/>
      <c r="AK132" s="18"/>
      <c r="AL132" s="31"/>
      <c r="AM132" s="35"/>
      <c r="AN132" s="18"/>
      <c r="AO132" s="35"/>
    </row>
    <row r="133" spans="1:41" x14ac:dyDescent="0.25">
      <c r="A133" s="32" t="s">
        <v>910</v>
      </c>
      <c r="B133" s="32" t="s">
        <v>911</v>
      </c>
      <c r="C133" s="32" t="s">
        <v>28</v>
      </c>
      <c r="D133" s="37">
        <v>1159</v>
      </c>
      <c r="E133" s="38">
        <v>105589</v>
      </c>
      <c r="F133" s="32" t="s">
        <v>906</v>
      </c>
      <c r="G133" s="38">
        <v>40</v>
      </c>
      <c r="H133" s="38" t="s">
        <v>707</v>
      </c>
      <c r="I133" s="39">
        <v>0.02</v>
      </c>
      <c r="J133" s="40">
        <v>1</v>
      </c>
      <c r="K133" s="40">
        <v>31</v>
      </c>
      <c r="L133" s="26">
        <v>5763.4909090909086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5763.4909090909086</v>
      </c>
      <c r="U133" s="27">
        <v>0.81799999999999995</v>
      </c>
      <c r="V133" s="26">
        <v>4714.5355636363629</v>
      </c>
      <c r="W133" s="26">
        <v>0</v>
      </c>
      <c r="X133" s="26">
        <v>0.78</v>
      </c>
      <c r="Y133" s="26">
        <v>0.78</v>
      </c>
      <c r="Z133" s="26">
        <v>50.190909090909088</v>
      </c>
      <c r="AA133" s="27">
        <v>0</v>
      </c>
      <c r="AB133" s="26">
        <v>0</v>
      </c>
      <c r="AC133" s="28">
        <v>7.0000000000000007E-2</v>
      </c>
      <c r="AD133" s="26">
        <v>772.94261672727271</v>
      </c>
      <c r="AE133" s="26">
        <v>11301.93</v>
      </c>
      <c r="AF133" s="29">
        <v>12734.56</v>
      </c>
      <c r="AG133" s="29">
        <v>394771.36</v>
      </c>
      <c r="AH133" s="41">
        <v>513.04</v>
      </c>
      <c r="AI133" s="42">
        <v>15904.239999999998</v>
      </c>
      <c r="AJ133" s="18"/>
      <c r="AK133" s="18"/>
      <c r="AL133" s="31"/>
      <c r="AM133" s="35"/>
      <c r="AN133" s="18"/>
      <c r="AO133" s="35"/>
    </row>
    <row r="134" spans="1:41" x14ac:dyDescent="0.25">
      <c r="A134" s="32" t="s">
        <v>904</v>
      </c>
      <c r="B134" s="32" t="s">
        <v>905</v>
      </c>
      <c r="C134" s="32" t="s">
        <v>28</v>
      </c>
      <c r="D134" s="37">
        <v>1159</v>
      </c>
      <c r="E134" s="38">
        <v>105589</v>
      </c>
      <c r="F134" s="32" t="s">
        <v>906</v>
      </c>
      <c r="G134" s="38">
        <v>40</v>
      </c>
      <c r="H134" s="38" t="s">
        <v>718</v>
      </c>
      <c r="I134" s="39">
        <v>0.05</v>
      </c>
      <c r="J134" s="40">
        <v>3</v>
      </c>
      <c r="K134" s="40">
        <v>45</v>
      </c>
      <c r="L134" s="26">
        <v>5763.4909090909086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5763.4909090909086</v>
      </c>
      <c r="U134" s="27">
        <v>0.81799999999999995</v>
      </c>
      <c r="V134" s="26">
        <v>4714.5355636363629</v>
      </c>
      <c r="W134" s="26">
        <v>0</v>
      </c>
      <c r="X134" s="26">
        <v>0.78</v>
      </c>
      <c r="Y134" s="26">
        <v>0.78</v>
      </c>
      <c r="Z134" s="26">
        <v>50.190909090909088</v>
      </c>
      <c r="AA134" s="27">
        <v>0</v>
      </c>
      <c r="AB134" s="26">
        <v>0</v>
      </c>
      <c r="AC134" s="28">
        <v>7.0000000000000007E-2</v>
      </c>
      <c r="AD134" s="26">
        <v>772.94261672727271</v>
      </c>
      <c r="AE134" s="26">
        <v>11301.93</v>
      </c>
      <c r="AF134" s="29">
        <v>13180.08</v>
      </c>
      <c r="AG134" s="29">
        <v>593103.6</v>
      </c>
      <c r="AH134" s="41">
        <v>540.04</v>
      </c>
      <c r="AI134" s="42">
        <v>24301.8</v>
      </c>
      <c r="AJ134" s="18"/>
      <c r="AK134" s="18"/>
      <c r="AL134" s="31"/>
      <c r="AM134" s="35"/>
      <c r="AN134" s="18"/>
      <c r="AO134" s="35"/>
    </row>
    <row r="135" spans="1:41" x14ac:dyDescent="0.25">
      <c r="A135" s="32" t="s">
        <v>904</v>
      </c>
      <c r="B135" s="32" t="s">
        <v>905</v>
      </c>
      <c r="C135" s="32" t="s">
        <v>28</v>
      </c>
      <c r="D135" s="37">
        <v>1159</v>
      </c>
      <c r="E135" s="38">
        <v>105589</v>
      </c>
      <c r="F135" s="32" t="s">
        <v>906</v>
      </c>
      <c r="G135" s="38">
        <v>40</v>
      </c>
      <c r="H135" s="38" t="s">
        <v>718</v>
      </c>
      <c r="I135" s="39">
        <v>0.05</v>
      </c>
      <c r="J135" s="40">
        <v>1</v>
      </c>
      <c r="K135" s="40">
        <v>15</v>
      </c>
      <c r="L135" s="26">
        <v>5763.4909090909086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5763.4909090909086</v>
      </c>
      <c r="U135" s="27">
        <v>0.81799999999999995</v>
      </c>
      <c r="V135" s="26">
        <v>4714.5355636363629</v>
      </c>
      <c r="W135" s="26">
        <v>0</v>
      </c>
      <c r="X135" s="26">
        <v>0.78</v>
      </c>
      <c r="Y135" s="26">
        <v>0.78</v>
      </c>
      <c r="Z135" s="26">
        <v>50.190909090909088</v>
      </c>
      <c r="AA135" s="27">
        <v>0</v>
      </c>
      <c r="AB135" s="26">
        <v>0</v>
      </c>
      <c r="AC135" s="28">
        <v>7.0000000000000007E-2</v>
      </c>
      <c r="AD135" s="26">
        <v>772.94261672727271</v>
      </c>
      <c r="AE135" s="26">
        <v>11301.93</v>
      </c>
      <c r="AF135" s="29">
        <v>13180.08</v>
      </c>
      <c r="AG135" s="29">
        <v>197701.2</v>
      </c>
      <c r="AH135" s="41">
        <v>540.04</v>
      </c>
      <c r="AI135" s="42">
        <v>8100.5999999999995</v>
      </c>
      <c r="AJ135" s="18"/>
      <c r="AK135" s="18"/>
      <c r="AL135" s="31"/>
      <c r="AM135" s="35"/>
      <c r="AN135" s="18"/>
      <c r="AO135" s="35"/>
    </row>
    <row r="136" spans="1:41" x14ac:dyDescent="0.25">
      <c r="A136" s="32" t="s">
        <v>912</v>
      </c>
      <c r="B136" s="32" t="s">
        <v>913</v>
      </c>
      <c r="C136" s="32" t="s">
        <v>29</v>
      </c>
      <c r="D136" s="37">
        <v>360</v>
      </c>
      <c r="E136" s="38">
        <v>106500</v>
      </c>
      <c r="F136" s="32" t="s">
        <v>914</v>
      </c>
      <c r="G136" s="38">
        <v>30</v>
      </c>
      <c r="H136" s="38" t="s">
        <v>718</v>
      </c>
      <c r="I136" s="39">
        <v>0.05</v>
      </c>
      <c r="J136" s="38">
        <v>0</v>
      </c>
      <c r="K136" s="40">
        <v>60</v>
      </c>
      <c r="L136" s="26">
        <v>3650.0749999999998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3650.0749999999998</v>
      </c>
      <c r="U136" s="27">
        <v>0.81799999999999995</v>
      </c>
      <c r="V136" s="26">
        <v>2985.7613499999998</v>
      </c>
      <c r="W136" s="26">
        <v>0</v>
      </c>
      <c r="X136" s="26">
        <v>2.2274074074074073</v>
      </c>
      <c r="Y136" s="26">
        <v>2.2274074074074073</v>
      </c>
      <c r="Z136" s="26">
        <v>44.095202020202024</v>
      </c>
      <c r="AA136" s="27">
        <v>0</v>
      </c>
      <c r="AB136" s="26">
        <v>0</v>
      </c>
      <c r="AC136" s="28">
        <v>7.0000000000000007E-2</v>
      </c>
      <c r="AD136" s="26">
        <v>503.74676049326604</v>
      </c>
      <c r="AE136" s="26">
        <v>7185.9</v>
      </c>
      <c r="AF136" s="29">
        <v>8380.0499999999993</v>
      </c>
      <c r="AG136" s="29">
        <v>502802.99999999994</v>
      </c>
      <c r="AH136" s="41">
        <v>541.28</v>
      </c>
      <c r="AI136" s="42">
        <v>32476.799999999999</v>
      </c>
      <c r="AJ136" s="18">
        <v>532.97990823443786</v>
      </c>
      <c r="AK136" s="18"/>
      <c r="AL136" s="31"/>
      <c r="AM136" s="35"/>
      <c r="AN136" s="18"/>
      <c r="AO136" s="35"/>
    </row>
    <row r="137" spans="1:41" x14ac:dyDescent="0.25">
      <c r="A137" s="32" t="s">
        <v>915</v>
      </c>
      <c r="B137" s="32" t="s">
        <v>916</v>
      </c>
      <c r="C137" s="32" t="s">
        <v>29</v>
      </c>
      <c r="D137" s="37">
        <v>362</v>
      </c>
      <c r="E137" s="38">
        <v>106500</v>
      </c>
      <c r="F137" s="32" t="s">
        <v>914</v>
      </c>
      <c r="G137" s="38">
        <v>40</v>
      </c>
      <c r="H137" s="38" t="s">
        <v>718</v>
      </c>
      <c r="I137" s="39">
        <v>0.05</v>
      </c>
      <c r="J137" s="38">
        <v>11</v>
      </c>
      <c r="K137" s="40">
        <v>1200</v>
      </c>
      <c r="L137" s="26">
        <v>4866.7666666666664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4866.7666666666664</v>
      </c>
      <c r="U137" s="27">
        <v>0.81799999999999995</v>
      </c>
      <c r="V137" s="26">
        <v>3981.0151333333329</v>
      </c>
      <c r="W137" s="26">
        <v>0</v>
      </c>
      <c r="X137" s="26">
        <v>2.2274074074074073</v>
      </c>
      <c r="Y137" s="26">
        <v>2.2274074074074073</v>
      </c>
      <c r="Z137" s="26">
        <v>25.467676767676764</v>
      </c>
      <c r="AA137" s="27">
        <v>0</v>
      </c>
      <c r="AB137" s="26">
        <v>0</v>
      </c>
      <c r="AC137" s="28">
        <v>7.0000000000000007E-2</v>
      </c>
      <c r="AD137" s="26">
        <v>657.27901522558921</v>
      </c>
      <c r="AE137" s="26">
        <v>9532.75</v>
      </c>
      <c r="AF137" s="29">
        <v>11116.9</v>
      </c>
      <c r="AG137" s="29">
        <v>13340280</v>
      </c>
      <c r="AH137" s="41">
        <v>541.28</v>
      </c>
      <c r="AI137" s="42">
        <v>649536</v>
      </c>
      <c r="AJ137" s="18">
        <v>4758033.2</v>
      </c>
      <c r="AK137" s="18"/>
      <c r="AL137" s="31"/>
      <c r="AM137" s="35"/>
      <c r="AN137" s="18"/>
      <c r="AO137" s="35"/>
    </row>
    <row r="138" spans="1:41" x14ac:dyDescent="0.25">
      <c r="A138" s="32" t="s">
        <v>917</v>
      </c>
      <c r="B138" s="32" t="s">
        <v>918</v>
      </c>
      <c r="C138" s="32" t="s">
        <v>29</v>
      </c>
      <c r="D138" s="37">
        <v>363</v>
      </c>
      <c r="E138" s="38">
        <v>106500</v>
      </c>
      <c r="F138" s="32" t="s">
        <v>914</v>
      </c>
      <c r="G138" s="38">
        <v>44</v>
      </c>
      <c r="H138" s="38" t="s">
        <v>718</v>
      </c>
      <c r="I138" s="39">
        <v>0.05</v>
      </c>
      <c r="J138" s="38">
        <v>0</v>
      </c>
      <c r="K138" s="40">
        <v>60</v>
      </c>
      <c r="L138" s="26">
        <v>5353.4433333333327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5353.4433333333327</v>
      </c>
      <c r="U138" s="27">
        <v>0.81799999999999995</v>
      </c>
      <c r="V138" s="26">
        <v>4379.1166466666655</v>
      </c>
      <c r="W138" s="26">
        <v>0</v>
      </c>
      <c r="X138" s="26">
        <v>2.2274074074074073</v>
      </c>
      <c r="Y138" s="26">
        <v>2.2274074074074073</v>
      </c>
      <c r="Z138" s="26">
        <v>18.016666666666666</v>
      </c>
      <c r="AA138" s="27">
        <v>0</v>
      </c>
      <c r="AB138" s="26">
        <v>0</v>
      </c>
      <c r="AC138" s="28">
        <v>7.0000000000000007E-2</v>
      </c>
      <c r="AD138" s="26">
        <v>718.6919171185184</v>
      </c>
      <c r="AE138" s="26">
        <v>10471.49</v>
      </c>
      <c r="AF138" s="29">
        <v>12211.64</v>
      </c>
      <c r="AG138" s="29">
        <v>732698.39999999991</v>
      </c>
      <c r="AH138" s="41">
        <v>541.28</v>
      </c>
      <c r="AI138" s="42">
        <v>32476.799999999999</v>
      </c>
      <c r="AJ138" s="18"/>
      <c r="AK138" s="18"/>
      <c r="AL138" s="31"/>
      <c r="AM138" s="35"/>
      <c r="AN138" s="18"/>
      <c r="AO138" s="35"/>
    </row>
    <row r="139" spans="1:41" x14ac:dyDescent="0.25">
      <c r="A139" s="32" t="s">
        <v>919</v>
      </c>
      <c r="B139" s="32" t="s">
        <v>920</v>
      </c>
      <c r="C139" s="32" t="s">
        <v>30</v>
      </c>
      <c r="D139" s="37">
        <v>1160</v>
      </c>
      <c r="E139" s="38">
        <v>105597</v>
      </c>
      <c r="F139" s="32" t="s">
        <v>921</v>
      </c>
      <c r="G139" s="38">
        <v>30</v>
      </c>
      <c r="H139" s="38" t="s">
        <v>718</v>
      </c>
      <c r="I139" s="39">
        <v>0.05</v>
      </c>
      <c r="J139" s="40">
        <v>0</v>
      </c>
      <c r="K139" s="40">
        <v>60</v>
      </c>
      <c r="L139" s="26">
        <v>3051.2659090909087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3051.2659090909087</v>
      </c>
      <c r="U139" s="27">
        <v>0.81799999999999995</v>
      </c>
      <c r="V139" s="26">
        <v>2495.9355136363633</v>
      </c>
      <c r="W139" s="26">
        <v>0</v>
      </c>
      <c r="X139" s="26">
        <v>2.23</v>
      </c>
      <c r="Y139" s="26">
        <v>2.23</v>
      </c>
      <c r="Z139" s="26">
        <v>212.92500000000001</v>
      </c>
      <c r="AA139" s="27">
        <v>0</v>
      </c>
      <c r="AB139" s="26">
        <v>0</v>
      </c>
      <c r="AC139" s="28">
        <v>7.0000000000000007E-2</v>
      </c>
      <c r="AD139" s="26">
        <v>439.27774959090908</v>
      </c>
      <c r="AE139" s="26">
        <v>6201.63</v>
      </c>
      <c r="AF139" s="29">
        <v>7232.21</v>
      </c>
      <c r="AG139" s="29">
        <v>433932.6</v>
      </c>
      <c r="AH139" s="41">
        <v>540.04</v>
      </c>
      <c r="AI139" s="42">
        <v>32402.399999999998</v>
      </c>
      <c r="AJ139" s="18"/>
      <c r="AK139" s="18"/>
      <c r="AL139" s="31"/>
      <c r="AM139" s="35"/>
      <c r="AN139" s="18"/>
      <c r="AO139" s="35"/>
    </row>
    <row r="140" spans="1:41" x14ac:dyDescent="0.25">
      <c r="A140" s="32" t="s">
        <v>922</v>
      </c>
      <c r="B140" s="32" t="s">
        <v>923</v>
      </c>
      <c r="C140" s="32" t="s">
        <v>30</v>
      </c>
      <c r="D140" s="37">
        <v>1161</v>
      </c>
      <c r="E140" s="38">
        <v>105597</v>
      </c>
      <c r="F140" s="32" t="s">
        <v>921</v>
      </c>
      <c r="G140" s="38">
        <v>40</v>
      </c>
      <c r="H140" s="38" t="s">
        <v>707</v>
      </c>
      <c r="I140" s="39">
        <v>0.03</v>
      </c>
      <c r="J140" s="40">
        <v>2</v>
      </c>
      <c r="K140" s="40">
        <v>112</v>
      </c>
      <c r="L140" s="26">
        <v>4068.3545454545451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4068.3545454545451</v>
      </c>
      <c r="U140" s="27">
        <v>0.81799999999999995</v>
      </c>
      <c r="V140" s="26">
        <v>3327.9140181818179</v>
      </c>
      <c r="W140" s="26">
        <v>0</v>
      </c>
      <c r="X140" s="26">
        <v>2.23</v>
      </c>
      <c r="Y140" s="26">
        <v>2.23</v>
      </c>
      <c r="Z140" s="26">
        <v>151.9</v>
      </c>
      <c r="AA140" s="27">
        <v>0</v>
      </c>
      <c r="AB140" s="26">
        <v>0</v>
      </c>
      <c r="AC140" s="28">
        <v>7.0000000000000007E-2</v>
      </c>
      <c r="AD140" s="26">
        <v>564.44069945454544</v>
      </c>
      <c r="AE140" s="26">
        <v>8114.83</v>
      </c>
      <c r="AF140" s="29">
        <v>9247.66</v>
      </c>
      <c r="AG140" s="29">
        <v>1035737.9199999999</v>
      </c>
      <c r="AH140" s="41">
        <v>513.04</v>
      </c>
      <c r="AI140" s="42">
        <v>57460.479999999996</v>
      </c>
      <c r="AJ140" s="18"/>
      <c r="AK140" s="18"/>
      <c r="AL140" s="31"/>
      <c r="AM140" s="35"/>
      <c r="AN140" s="18"/>
      <c r="AO140" s="35"/>
    </row>
    <row r="141" spans="1:41" x14ac:dyDescent="0.25">
      <c r="A141" s="32" t="s">
        <v>924</v>
      </c>
      <c r="B141" s="32" t="s">
        <v>925</v>
      </c>
      <c r="C141" s="32" t="s">
        <v>30</v>
      </c>
      <c r="D141" s="37">
        <v>1161</v>
      </c>
      <c r="E141" s="38">
        <v>105597</v>
      </c>
      <c r="F141" s="32" t="s">
        <v>921</v>
      </c>
      <c r="G141" s="38">
        <v>40</v>
      </c>
      <c r="H141" s="38" t="s">
        <v>718</v>
      </c>
      <c r="I141" s="39">
        <v>0.05</v>
      </c>
      <c r="J141" s="40">
        <v>42</v>
      </c>
      <c r="K141" s="40">
        <v>2640</v>
      </c>
      <c r="L141" s="26">
        <v>4068.3545454545451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4068.3545454545451</v>
      </c>
      <c r="U141" s="27">
        <v>0.81799999999999995</v>
      </c>
      <c r="V141" s="26">
        <v>3327.9140181818179</v>
      </c>
      <c r="W141" s="26">
        <v>0</v>
      </c>
      <c r="X141" s="26">
        <v>2.23</v>
      </c>
      <c r="Y141" s="26">
        <v>2.23</v>
      </c>
      <c r="Z141" s="26">
        <v>151.9</v>
      </c>
      <c r="AA141" s="27">
        <v>0</v>
      </c>
      <c r="AB141" s="26">
        <v>0</v>
      </c>
      <c r="AC141" s="28">
        <v>7.0000000000000007E-2</v>
      </c>
      <c r="AD141" s="26">
        <v>564.44069945454544</v>
      </c>
      <c r="AE141" s="26">
        <v>8114.83</v>
      </c>
      <c r="AF141" s="29">
        <v>9463.35</v>
      </c>
      <c r="AG141" s="29">
        <v>24983244</v>
      </c>
      <c r="AH141" s="41">
        <v>540.04</v>
      </c>
      <c r="AI141" s="42">
        <v>1425705.5999999999</v>
      </c>
      <c r="AJ141" s="18"/>
      <c r="AK141" s="18"/>
      <c r="AL141" s="31"/>
      <c r="AM141" s="35"/>
      <c r="AN141" s="18"/>
      <c r="AO141" s="35"/>
    </row>
    <row r="142" spans="1:41" x14ac:dyDescent="0.25">
      <c r="A142" s="32" t="s">
        <v>926</v>
      </c>
      <c r="B142" s="32" t="s">
        <v>925</v>
      </c>
      <c r="C142" s="32" t="s">
        <v>30</v>
      </c>
      <c r="D142" s="37">
        <v>1161</v>
      </c>
      <c r="E142" s="38">
        <v>105597</v>
      </c>
      <c r="F142" s="32" t="s">
        <v>921</v>
      </c>
      <c r="G142" s="38">
        <v>40</v>
      </c>
      <c r="H142" s="38" t="s">
        <v>707</v>
      </c>
      <c r="I142" s="39">
        <v>0.05</v>
      </c>
      <c r="J142" s="40">
        <v>2</v>
      </c>
      <c r="K142" s="40">
        <v>57</v>
      </c>
      <c r="L142" s="26">
        <v>4068.3545454545451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4068.3545454545451</v>
      </c>
      <c r="U142" s="27">
        <v>0.81799999999999995</v>
      </c>
      <c r="V142" s="26">
        <v>3327.9140181818179</v>
      </c>
      <c r="W142" s="26">
        <v>0</v>
      </c>
      <c r="X142" s="26">
        <v>2.23</v>
      </c>
      <c r="Y142" s="26">
        <v>2.23</v>
      </c>
      <c r="Z142" s="26">
        <v>151.9</v>
      </c>
      <c r="AA142" s="27">
        <v>0</v>
      </c>
      <c r="AB142" s="26">
        <v>0</v>
      </c>
      <c r="AC142" s="28">
        <v>7.0000000000000007E-2</v>
      </c>
      <c r="AD142" s="26">
        <v>564.44069945454544</v>
      </c>
      <c r="AE142" s="26">
        <v>8114.83</v>
      </c>
      <c r="AF142" s="29">
        <v>9463.35</v>
      </c>
      <c r="AG142" s="29">
        <v>539410.95000000007</v>
      </c>
      <c r="AH142" s="41">
        <v>513.04</v>
      </c>
      <c r="AI142" s="42">
        <v>29243.279999999999</v>
      </c>
      <c r="AJ142" s="18"/>
      <c r="AK142" s="18"/>
      <c r="AL142" s="31"/>
      <c r="AM142" s="35"/>
      <c r="AN142" s="18"/>
      <c r="AO142" s="35"/>
    </row>
    <row r="143" spans="1:41" x14ac:dyDescent="0.25">
      <c r="A143" s="32" t="s">
        <v>924</v>
      </c>
      <c r="B143" s="32" t="s">
        <v>925</v>
      </c>
      <c r="C143" s="32" t="s">
        <v>30</v>
      </c>
      <c r="D143" s="37">
        <v>1161</v>
      </c>
      <c r="E143" s="38">
        <v>105597</v>
      </c>
      <c r="F143" s="32" t="s">
        <v>921</v>
      </c>
      <c r="G143" s="38">
        <v>40</v>
      </c>
      <c r="H143" s="38" t="s">
        <v>718</v>
      </c>
      <c r="I143" s="39">
        <v>0.05</v>
      </c>
      <c r="J143" s="40">
        <v>14</v>
      </c>
      <c r="K143" s="40">
        <v>832</v>
      </c>
      <c r="L143" s="26">
        <v>4068.3545454545451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4068.3545454545451</v>
      </c>
      <c r="U143" s="27">
        <v>0.81799999999999995</v>
      </c>
      <c r="V143" s="26">
        <v>3327.9140181818179</v>
      </c>
      <c r="W143" s="26">
        <v>0</v>
      </c>
      <c r="X143" s="26">
        <v>2.23</v>
      </c>
      <c r="Y143" s="26">
        <v>2.23</v>
      </c>
      <c r="Z143" s="26">
        <v>151.9</v>
      </c>
      <c r="AA143" s="27">
        <v>0</v>
      </c>
      <c r="AB143" s="26">
        <v>0</v>
      </c>
      <c r="AC143" s="28">
        <v>7.0000000000000007E-2</v>
      </c>
      <c r="AD143" s="26">
        <v>564.44069945454544</v>
      </c>
      <c r="AE143" s="26">
        <v>8114.83</v>
      </c>
      <c r="AF143" s="29">
        <v>9463.35</v>
      </c>
      <c r="AG143" s="29">
        <v>7873507.2000000002</v>
      </c>
      <c r="AH143" s="41">
        <v>540.04</v>
      </c>
      <c r="AI143" s="42">
        <v>449313.27999999997</v>
      </c>
      <c r="AJ143" s="18"/>
      <c r="AK143" s="18"/>
      <c r="AL143" s="31"/>
      <c r="AM143" s="35"/>
      <c r="AN143" s="18"/>
      <c r="AO143" s="35"/>
    </row>
    <row r="144" spans="1:41" x14ac:dyDescent="0.25">
      <c r="A144" s="32" t="s">
        <v>924</v>
      </c>
      <c r="B144" s="32" t="s">
        <v>925</v>
      </c>
      <c r="C144" s="32" t="s">
        <v>30</v>
      </c>
      <c r="D144" s="37">
        <v>1161</v>
      </c>
      <c r="E144" s="38">
        <v>105597</v>
      </c>
      <c r="F144" s="32" t="s">
        <v>921</v>
      </c>
      <c r="G144" s="38">
        <v>40</v>
      </c>
      <c r="H144" s="38" t="s">
        <v>718</v>
      </c>
      <c r="I144" s="39">
        <v>0.05</v>
      </c>
      <c r="J144" s="40">
        <v>1</v>
      </c>
      <c r="K144" s="40">
        <v>50</v>
      </c>
      <c r="L144" s="26">
        <v>4068.3545454545451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4068.3545454545451</v>
      </c>
      <c r="U144" s="27">
        <v>0.81799999999999995</v>
      </c>
      <c r="V144" s="26">
        <v>3327.9140181818179</v>
      </c>
      <c r="W144" s="26">
        <v>0</v>
      </c>
      <c r="X144" s="26">
        <v>2.23</v>
      </c>
      <c r="Y144" s="26">
        <v>2.23</v>
      </c>
      <c r="Z144" s="26">
        <v>151.9</v>
      </c>
      <c r="AA144" s="27">
        <v>0</v>
      </c>
      <c r="AB144" s="26">
        <v>0</v>
      </c>
      <c r="AC144" s="28">
        <v>7.0000000000000007E-2</v>
      </c>
      <c r="AD144" s="26">
        <v>564.44069945454544</v>
      </c>
      <c r="AE144" s="26">
        <v>8114.83</v>
      </c>
      <c r="AF144" s="29">
        <v>9463.35</v>
      </c>
      <c r="AG144" s="29">
        <v>473167.5</v>
      </c>
      <c r="AH144" s="41">
        <v>540.04</v>
      </c>
      <c r="AI144" s="42">
        <v>27002</v>
      </c>
      <c r="AJ144" s="18"/>
      <c r="AK144" s="18"/>
      <c r="AL144" s="31"/>
      <c r="AM144" s="35"/>
      <c r="AN144" s="18"/>
      <c r="AO144" s="35"/>
    </row>
    <row r="145" spans="1:41" x14ac:dyDescent="0.25">
      <c r="A145" s="32" t="s">
        <v>924</v>
      </c>
      <c r="B145" s="32" t="s">
        <v>925</v>
      </c>
      <c r="C145" s="32" t="s">
        <v>30</v>
      </c>
      <c r="D145" s="37">
        <v>1161</v>
      </c>
      <c r="E145" s="38">
        <v>105597</v>
      </c>
      <c r="F145" s="32" t="s">
        <v>921</v>
      </c>
      <c r="G145" s="38">
        <v>40</v>
      </c>
      <c r="H145" s="38" t="s">
        <v>718</v>
      </c>
      <c r="I145" s="39">
        <v>0.05</v>
      </c>
      <c r="J145" s="40">
        <v>6</v>
      </c>
      <c r="K145" s="40">
        <v>282</v>
      </c>
      <c r="L145" s="26">
        <v>4068.3545454545451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4068.3545454545451</v>
      </c>
      <c r="U145" s="27">
        <v>0.81799999999999995</v>
      </c>
      <c r="V145" s="26">
        <v>3327.9140181818179</v>
      </c>
      <c r="W145" s="26">
        <v>0</v>
      </c>
      <c r="X145" s="26">
        <v>2.23</v>
      </c>
      <c r="Y145" s="26">
        <v>2.23</v>
      </c>
      <c r="Z145" s="26">
        <v>151.9</v>
      </c>
      <c r="AA145" s="27">
        <v>0</v>
      </c>
      <c r="AB145" s="26">
        <v>0</v>
      </c>
      <c r="AC145" s="28">
        <v>7.0000000000000007E-2</v>
      </c>
      <c r="AD145" s="26">
        <v>564.44069945454544</v>
      </c>
      <c r="AE145" s="26">
        <v>8114.83</v>
      </c>
      <c r="AF145" s="29">
        <v>9463.35</v>
      </c>
      <c r="AG145" s="29">
        <v>2668664.7000000002</v>
      </c>
      <c r="AH145" s="41">
        <v>540.04</v>
      </c>
      <c r="AI145" s="42">
        <v>152291.28</v>
      </c>
      <c r="AJ145" s="18"/>
      <c r="AK145" s="18"/>
      <c r="AL145" s="31"/>
      <c r="AM145" s="35"/>
      <c r="AN145" s="18"/>
      <c r="AO145" s="35"/>
    </row>
    <row r="146" spans="1:41" x14ac:dyDescent="0.25">
      <c r="A146" s="32" t="s">
        <v>924</v>
      </c>
      <c r="B146" s="32" t="s">
        <v>925</v>
      </c>
      <c r="C146" s="32" t="s">
        <v>30</v>
      </c>
      <c r="D146" s="37">
        <v>1161</v>
      </c>
      <c r="E146" s="38">
        <v>105597</v>
      </c>
      <c r="F146" s="32" t="s">
        <v>921</v>
      </c>
      <c r="G146" s="38">
        <v>40</v>
      </c>
      <c r="H146" s="38" t="s">
        <v>718</v>
      </c>
      <c r="I146" s="39">
        <v>0.05</v>
      </c>
      <c r="J146" s="40">
        <v>2</v>
      </c>
      <c r="K146" s="40">
        <v>82</v>
      </c>
      <c r="L146" s="26">
        <v>4068.3545454545451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4068.3545454545451</v>
      </c>
      <c r="U146" s="27">
        <v>0.81799999999999995</v>
      </c>
      <c r="V146" s="26">
        <v>3327.9140181818179</v>
      </c>
      <c r="W146" s="26">
        <v>0</v>
      </c>
      <c r="X146" s="26">
        <v>2.23</v>
      </c>
      <c r="Y146" s="26">
        <v>2.23</v>
      </c>
      <c r="Z146" s="26">
        <v>151.9</v>
      </c>
      <c r="AA146" s="27">
        <v>0</v>
      </c>
      <c r="AB146" s="26">
        <v>0</v>
      </c>
      <c r="AC146" s="28">
        <v>7.0000000000000007E-2</v>
      </c>
      <c r="AD146" s="26">
        <v>564.44069945454544</v>
      </c>
      <c r="AE146" s="26">
        <v>8114.83</v>
      </c>
      <c r="AF146" s="29">
        <v>9463.35</v>
      </c>
      <c r="AG146" s="29">
        <v>775994.70000000007</v>
      </c>
      <c r="AH146" s="41">
        <v>540.04</v>
      </c>
      <c r="AI146" s="42">
        <v>44283.28</v>
      </c>
      <c r="AJ146" s="18"/>
      <c r="AK146" s="18"/>
      <c r="AL146" s="31"/>
      <c r="AM146" s="35"/>
      <c r="AN146" s="18"/>
      <c r="AO146" s="35"/>
    </row>
    <row r="147" spans="1:41" x14ac:dyDescent="0.25">
      <c r="A147" s="32" t="s">
        <v>924</v>
      </c>
      <c r="B147" s="32" t="s">
        <v>925</v>
      </c>
      <c r="C147" s="32" t="s">
        <v>30</v>
      </c>
      <c r="D147" s="37">
        <v>1161</v>
      </c>
      <c r="E147" s="38">
        <v>105597</v>
      </c>
      <c r="F147" s="32" t="s">
        <v>921</v>
      </c>
      <c r="G147" s="38">
        <v>40</v>
      </c>
      <c r="H147" s="38" t="s">
        <v>718</v>
      </c>
      <c r="I147" s="39">
        <v>0.05</v>
      </c>
      <c r="J147" s="40">
        <v>11</v>
      </c>
      <c r="K147" s="40">
        <v>374</v>
      </c>
      <c r="L147" s="26">
        <v>4068.3545454545451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4068.3545454545451</v>
      </c>
      <c r="U147" s="27">
        <v>0.81799999999999995</v>
      </c>
      <c r="V147" s="26">
        <v>3327.9140181818179</v>
      </c>
      <c r="W147" s="26">
        <v>0</v>
      </c>
      <c r="X147" s="26">
        <v>2.23</v>
      </c>
      <c r="Y147" s="26">
        <v>2.23</v>
      </c>
      <c r="Z147" s="26">
        <v>151.9</v>
      </c>
      <c r="AA147" s="27">
        <v>0</v>
      </c>
      <c r="AB147" s="26">
        <v>0</v>
      </c>
      <c r="AC147" s="28">
        <v>7.0000000000000007E-2</v>
      </c>
      <c r="AD147" s="26">
        <v>564.44069945454544</v>
      </c>
      <c r="AE147" s="26">
        <v>8114.83</v>
      </c>
      <c r="AF147" s="29">
        <v>9463.35</v>
      </c>
      <c r="AG147" s="29">
        <v>3539292.9</v>
      </c>
      <c r="AH147" s="41">
        <v>540.04</v>
      </c>
      <c r="AI147" s="42">
        <v>201974.96</v>
      </c>
      <c r="AJ147" s="18"/>
      <c r="AK147" s="18"/>
      <c r="AL147" s="31"/>
      <c r="AM147" s="35"/>
      <c r="AN147" s="18"/>
      <c r="AO147" s="35"/>
    </row>
    <row r="148" spans="1:41" x14ac:dyDescent="0.25">
      <c r="A148" s="32" t="s">
        <v>922</v>
      </c>
      <c r="B148" s="32" t="s">
        <v>923</v>
      </c>
      <c r="C148" s="32" t="s">
        <v>30</v>
      </c>
      <c r="D148" s="37">
        <v>1161</v>
      </c>
      <c r="E148" s="38">
        <v>105597</v>
      </c>
      <c r="F148" s="32" t="s">
        <v>921</v>
      </c>
      <c r="G148" s="38">
        <v>40</v>
      </c>
      <c r="H148" s="38" t="s">
        <v>707</v>
      </c>
      <c r="I148" s="39">
        <v>0.03</v>
      </c>
      <c r="J148" s="40">
        <v>1</v>
      </c>
      <c r="K148" s="40">
        <v>59</v>
      </c>
      <c r="L148" s="26">
        <v>4068.3545454545451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4068.3545454545451</v>
      </c>
      <c r="U148" s="27">
        <v>0.81799999999999995</v>
      </c>
      <c r="V148" s="26">
        <v>3327.9140181818179</v>
      </c>
      <c r="W148" s="26">
        <v>0</v>
      </c>
      <c r="X148" s="26">
        <v>2.23</v>
      </c>
      <c r="Y148" s="26">
        <v>2.23</v>
      </c>
      <c r="Z148" s="26">
        <v>151.9</v>
      </c>
      <c r="AA148" s="27">
        <v>0</v>
      </c>
      <c r="AB148" s="26">
        <v>0</v>
      </c>
      <c r="AC148" s="28">
        <v>7.0000000000000007E-2</v>
      </c>
      <c r="AD148" s="26">
        <v>564.44069945454544</v>
      </c>
      <c r="AE148" s="26">
        <v>8114.83</v>
      </c>
      <c r="AF148" s="29">
        <v>9247.66</v>
      </c>
      <c r="AG148" s="29">
        <v>545611.93999999994</v>
      </c>
      <c r="AH148" s="41">
        <v>513.04</v>
      </c>
      <c r="AI148" s="42">
        <v>30269.359999999997</v>
      </c>
      <c r="AJ148" s="18"/>
      <c r="AK148" s="18"/>
      <c r="AL148" s="31"/>
      <c r="AM148" s="35"/>
      <c r="AN148" s="18"/>
      <c r="AO148" s="35"/>
    </row>
    <row r="149" spans="1:41" x14ac:dyDescent="0.25">
      <c r="A149" s="32" t="s">
        <v>922</v>
      </c>
      <c r="B149" s="32" t="s">
        <v>923</v>
      </c>
      <c r="C149" s="32" t="s">
        <v>30</v>
      </c>
      <c r="D149" s="37">
        <v>1161</v>
      </c>
      <c r="E149" s="38">
        <v>105597</v>
      </c>
      <c r="F149" s="32" t="s">
        <v>921</v>
      </c>
      <c r="G149" s="38">
        <v>40</v>
      </c>
      <c r="H149" s="38" t="s">
        <v>707</v>
      </c>
      <c r="I149" s="39">
        <v>0.03</v>
      </c>
      <c r="J149" s="40">
        <v>1</v>
      </c>
      <c r="K149" s="40">
        <v>50</v>
      </c>
      <c r="L149" s="26">
        <v>4068.3545454545451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4068.3545454545451</v>
      </c>
      <c r="U149" s="27">
        <v>0.81799999999999995</v>
      </c>
      <c r="V149" s="26">
        <v>3327.9140181818179</v>
      </c>
      <c r="W149" s="26">
        <v>0</v>
      </c>
      <c r="X149" s="26">
        <v>2.23</v>
      </c>
      <c r="Y149" s="26">
        <v>2.23</v>
      </c>
      <c r="Z149" s="26">
        <v>151.9</v>
      </c>
      <c r="AA149" s="27">
        <v>0</v>
      </c>
      <c r="AB149" s="26">
        <v>0</v>
      </c>
      <c r="AC149" s="28">
        <v>7.0000000000000007E-2</v>
      </c>
      <c r="AD149" s="26">
        <v>564.44069945454544</v>
      </c>
      <c r="AE149" s="26">
        <v>8114.83</v>
      </c>
      <c r="AF149" s="29">
        <v>9247.66</v>
      </c>
      <c r="AG149" s="29">
        <v>462383</v>
      </c>
      <c r="AH149" s="41">
        <v>513.04</v>
      </c>
      <c r="AI149" s="42">
        <v>25652</v>
      </c>
      <c r="AJ149" s="18"/>
      <c r="AK149" s="18"/>
      <c r="AL149" s="31"/>
      <c r="AM149" s="35"/>
      <c r="AN149" s="18"/>
      <c r="AO149" s="35"/>
    </row>
    <row r="150" spans="1:41" x14ac:dyDescent="0.25">
      <c r="A150" s="32" t="s">
        <v>927</v>
      </c>
      <c r="B150" s="32" t="s">
        <v>928</v>
      </c>
      <c r="C150" s="32" t="s">
        <v>30</v>
      </c>
      <c r="D150" s="37">
        <v>1161</v>
      </c>
      <c r="E150" s="38">
        <v>105597</v>
      </c>
      <c r="F150" s="32" t="s">
        <v>921</v>
      </c>
      <c r="G150" s="38">
        <v>40</v>
      </c>
      <c r="H150" s="38" t="s">
        <v>707</v>
      </c>
      <c r="I150" s="39">
        <v>0.02</v>
      </c>
      <c r="J150" s="40">
        <v>1</v>
      </c>
      <c r="K150" s="40">
        <v>41</v>
      </c>
      <c r="L150" s="26">
        <v>4068.3545454545451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4068.3545454545451</v>
      </c>
      <c r="U150" s="27">
        <v>0.81799999999999995</v>
      </c>
      <c r="V150" s="26">
        <v>3327.9140181818179</v>
      </c>
      <c r="W150" s="26">
        <v>0</v>
      </c>
      <c r="X150" s="26">
        <v>2.23</v>
      </c>
      <c r="Y150" s="26">
        <v>2.23</v>
      </c>
      <c r="Z150" s="26">
        <v>151.9</v>
      </c>
      <c r="AA150" s="27">
        <v>0</v>
      </c>
      <c r="AB150" s="26">
        <v>0</v>
      </c>
      <c r="AC150" s="28">
        <v>7.0000000000000007E-2</v>
      </c>
      <c r="AD150" s="26">
        <v>564.44069945454544</v>
      </c>
      <c r="AE150" s="26">
        <v>8114.83</v>
      </c>
      <c r="AF150" s="29">
        <v>9143.4599999999991</v>
      </c>
      <c r="AG150" s="29">
        <v>374881.86</v>
      </c>
      <c r="AH150" s="41">
        <v>513.04</v>
      </c>
      <c r="AI150" s="42">
        <v>21034.639999999999</v>
      </c>
      <c r="AJ150" s="18"/>
      <c r="AK150" s="18"/>
      <c r="AL150" s="31"/>
      <c r="AM150" s="35"/>
      <c r="AN150" s="18"/>
      <c r="AO150" s="35"/>
    </row>
    <row r="151" spans="1:41" x14ac:dyDescent="0.25">
      <c r="A151" s="32" t="s">
        <v>929</v>
      </c>
      <c r="B151" s="32" t="s">
        <v>930</v>
      </c>
      <c r="C151" s="32" t="s">
        <v>30</v>
      </c>
      <c r="D151" s="37">
        <v>1162</v>
      </c>
      <c r="E151" s="38">
        <v>105597</v>
      </c>
      <c r="F151" s="32" t="s">
        <v>921</v>
      </c>
      <c r="G151" s="38">
        <v>44</v>
      </c>
      <c r="H151" s="38" t="s">
        <v>718</v>
      </c>
      <c r="I151" s="39">
        <v>0.05</v>
      </c>
      <c r="J151" s="40">
        <v>1</v>
      </c>
      <c r="K151" s="40">
        <v>120</v>
      </c>
      <c r="L151" s="26">
        <v>4475.1899999999996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4475.1899999999996</v>
      </c>
      <c r="U151" s="27">
        <v>0.81799999999999995</v>
      </c>
      <c r="V151" s="26">
        <v>3660.7054199999993</v>
      </c>
      <c r="W151" s="26">
        <v>0</v>
      </c>
      <c r="X151" s="26">
        <v>2.23</v>
      </c>
      <c r="Y151" s="26">
        <v>2.23</v>
      </c>
      <c r="Z151" s="26">
        <v>127.49000000000001</v>
      </c>
      <c r="AA151" s="27">
        <v>0</v>
      </c>
      <c r="AB151" s="26">
        <v>0</v>
      </c>
      <c r="AC151" s="28">
        <v>7.0000000000000007E-2</v>
      </c>
      <c r="AD151" s="26">
        <v>614.50587940000003</v>
      </c>
      <c r="AE151" s="26">
        <v>8880.1200000000008</v>
      </c>
      <c r="AF151" s="29">
        <v>10355.81</v>
      </c>
      <c r="AG151" s="29">
        <v>1242697.2</v>
      </c>
      <c r="AH151" s="41">
        <v>540.04</v>
      </c>
      <c r="AI151" s="42">
        <v>64804.799999999996</v>
      </c>
      <c r="AJ151" s="18"/>
      <c r="AK151" s="18"/>
      <c r="AL151" s="31"/>
      <c r="AM151" s="35"/>
      <c r="AN151" s="18"/>
      <c r="AO151" s="35"/>
    </row>
    <row r="152" spans="1:41" x14ac:dyDescent="0.25">
      <c r="A152" s="32" t="s">
        <v>924</v>
      </c>
      <c r="B152" s="32" t="s">
        <v>925</v>
      </c>
      <c r="C152" s="32" t="s">
        <v>30</v>
      </c>
      <c r="D152" s="37">
        <v>1161</v>
      </c>
      <c r="E152" s="38">
        <v>105597</v>
      </c>
      <c r="F152" s="32" t="s">
        <v>921</v>
      </c>
      <c r="G152" s="38">
        <v>40</v>
      </c>
      <c r="H152" s="38" t="s">
        <v>718</v>
      </c>
      <c r="I152" s="39">
        <v>0.05</v>
      </c>
      <c r="J152" s="40">
        <v>3</v>
      </c>
      <c r="K152" s="40">
        <v>31</v>
      </c>
      <c r="L152" s="26">
        <v>4068.3545454545451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4068.3545454545451</v>
      </c>
      <c r="U152" s="27">
        <v>0.81799999999999995</v>
      </c>
      <c r="V152" s="26">
        <v>3327.9140181818179</v>
      </c>
      <c r="W152" s="26">
        <v>0</v>
      </c>
      <c r="X152" s="26">
        <v>2.23</v>
      </c>
      <c r="Y152" s="26">
        <v>2.23</v>
      </c>
      <c r="Z152" s="26">
        <v>151.9</v>
      </c>
      <c r="AA152" s="27">
        <v>0</v>
      </c>
      <c r="AB152" s="26">
        <v>0</v>
      </c>
      <c r="AC152" s="28">
        <v>7.0000000000000007E-2</v>
      </c>
      <c r="AD152" s="26">
        <v>564.44069945454544</v>
      </c>
      <c r="AE152" s="26">
        <v>8114.83</v>
      </c>
      <c r="AF152" s="29">
        <v>9463.35</v>
      </c>
      <c r="AG152" s="29">
        <v>293363.85000000003</v>
      </c>
      <c r="AH152" s="41">
        <v>540.04</v>
      </c>
      <c r="AI152" s="42">
        <v>16741.239999999998</v>
      </c>
      <c r="AJ152" s="18"/>
      <c r="AK152" s="18"/>
      <c r="AL152" s="31"/>
      <c r="AM152" s="35"/>
      <c r="AN152" s="18"/>
      <c r="AO152" s="35"/>
    </row>
    <row r="153" spans="1:41" x14ac:dyDescent="0.25">
      <c r="A153" s="32" t="s">
        <v>924</v>
      </c>
      <c r="B153" s="32" t="s">
        <v>925</v>
      </c>
      <c r="C153" s="32" t="s">
        <v>30</v>
      </c>
      <c r="D153" s="37">
        <v>1161</v>
      </c>
      <c r="E153" s="38">
        <v>105597</v>
      </c>
      <c r="F153" s="32" t="s">
        <v>921</v>
      </c>
      <c r="G153" s="38">
        <v>40</v>
      </c>
      <c r="H153" s="38" t="s">
        <v>718</v>
      </c>
      <c r="I153" s="39">
        <v>0.05</v>
      </c>
      <c r="J153" s="40">
        <v>6</v>
      </c>
      <c r="K153" s="40">
        <v>90</v>
      </c>
      <c r="L153" s="26">
        <v>4068.3545454545451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4068.3545454545451</v>
      </c>
      <c r="U153" s="27">
        <v>0.81799999999999995</v>
      </c>
      <c r="V153" s="26">
        <v>3327.9140181818179</v>
      </c>
      <c r="W153" s="26">
        <v>0</v>
      </c>
      <c r="X153" s="26">
        <v>2.23</v>
      </c>
      <c r="Y153" s="26">
        <v>2.23</v>
      </c>
      <c r="Z153" s="26">
        <v>151.9</v>
      </c>
      <c r="AA153" s="27">
        <v>0</v>
      </c>
      <c r="AB153" s="26">
        <v>0</v>
      </c>
      <c r="AC153" s="28">
        <v>7.0000000000000007E-2</v>
      </c>
      <c r="AD153" s="26">
        <v>564.44069945454544</v>
      </c>
      <c r="AE153" s="26">
        <v>8114.83</v>
      </c>
      <c r="AF153" s="29">
        <v>9463.35</v>
      </c>
      <c r="AG153" s="29">
        <v>851701.5</v>
      </c>
      <c r="AH153" s="41">
        <v>540.04</v>
      </c>
      <c r="AI153" s="42">
        <v>48603.6</v>
      </c>
      <c r="AJ153" s="18"/>
      <c r="AK153" s="18"/>
      <c r="AL153" s="31"/>
      <c r="AM153" s="35"/>
      <c r="AN153" s="18"/>
      <c r="AO153" s="35"/>
    </row>
    <row r="154" spans="1:41" x14ac:dyDescent="0.25">
      <c r="A154" s="32" t="s">
        <v>931</v>
      </c>
      <c r="B154" s="32" t="s">
        <v>932</v>
      </c>
      <c r="C154" s="32" t="s">
        <v>31</v>
      </c>
      <c r="D154" s="37">
        <v>416</v>
      </c>
      <c r="E154" s="38">
        <v>70041</v>
      </c>
      <c r="F154" s="32" t="s">
        <v>933</v>
      </c>
      <c r="G154" s="38">
        <v>40</v>
      </c>
      <c r="H154" s="38" t="s">
        <v>707</v>
      </c>
      <c r="I154" s="39">
        <v>0.03</v>
      </c>
      <c r="J154" s="40">
        <v>5</v>
      </c>
      <c r="K154" s="40">
        <v>300</v>
      </c>
      <c r="L154" s="26">
        <v>2172.7190796857476</v>
      </c>
      <c r="M154" s="26">
        <v>651.81572390572421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2824.5348035914717</v>
      </c>
      <c r="U154" s="27">
        <v>0.81799999999999995</v>
      </c>
      <c r="V154" s="26">
        <v>2310.4694693378237</v>
      </c>
      <c r="W154" s="26">
        <v>10.42225308641976</v>
      </c>
      <c r="X154" s="26">
        <v>17.301543209642986</v>
      </c>
      <c r="Y154" s="26">
        <v>27.723796296062744</v>
      </c>
      <c r="Z154" s="26">
        <v>177.30210998877675</v>
      </c>
      <c r="AA154" s="27">
        <v>0</v>
      </c>
      <c r="AB154" s="26">
        <v>0</v>
      </c>
      <c r="AC154" s="28">
        <v>7.0000000000000007E-2</v>
      </c>
      <c r="AD154" s="26">
        <v>409.68585822400189</v>
      </c>
      <c r="AE154" s="26">
        <v>5749.71</v>
      </c>
      <c r="AF154" s="29">
        <v>6552.36</v>
      </c>
      <c r="AG154" s="29">
        <v>1965708</v>
      </c>
      <c r="AH154" s="41">
        <v>512.62</v>
      </c>
      <c r="AI154" s="42">
        <v>153786</v>
      </c>
      <c r="AJ154" s="18"/>
      <c r="AK154" s="18"/>
      <c r="AL154" s="31"/>
      <c r="AM154" s="35"/>
      <c r="AN154" s="18"/>
      <c r="AO154" s="35"/>
    </row>
    <row r="155" spans="1:41" x14ac:dyDescent="0.25">
      <c r="A155" s="32" t="s">
        <v>934</v>
      </c>
      <c r="B155" s="32" t="s">
        <v>935</v>
      </c>
      <c r="C155" s="32" t="s">
        <v>31</v>
      </c>
      <c r="D155" s="37">
        <v>416</v>
      </c>
      <c r="E155" s="38">
        <v>70041</v>
      </c>
      <c r="F155" s="32" t="s">
        <v>933</v>
      </c>
      <c r="G155" s="38">
        <v>40</v>
      </c>
      <c r="H155" s="38" t="s">
        <v>718</v>
      </c>
      <c r="I155" s="39">
        <v>0.05</v>
      </c>
      <c r="J155" s="40">
        <v>6</v>
      </c>
      <c r="K155" s="40">
        <v>360</v>
      </c>
      <c r="L155" s="26">
        <v>2172.7190796857476</v>
      </c>
      <c r="M155" s="26">
        <v>651.81572390572421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2824.5348035914717</v>
      </c>
      <c r="U155" s="27">
        <v>0.81799999999999995</v>
      </c>
      <c r="V155" s="26">
        <v>2310.4694693378237</v>
      </c>
      <c r="W155" s="26">
        <v>10.42225308641976</v>
      </c>
      <c r="X155" s="26">
        <v>17.301543209642986</v>
      </c>
      <c r="Y155" s="26">
        <v>27.723796296062744</v>
      </c>
      <c r="Z155" s="26">
        <v>177.30210998877675</v>
      </c>
      <c r="AA155" s="27">
        <v>0</v>
      </c>
      <c r="AB155" s="26">
        <v>0</v>
      </c>
      <c r="AC155" s="28">
        <v>7.0000000000000007E-2</v>
      </c>
      <c r="AD155" s="26">
        <v>409.68585822400189</v>
      </c>
      <c r="AE155" s="26">
        <v>5749.71</v>
      </c>
      <c r="AF155" s="29">
        <v>6705.19</v>
      </c>
      <c r="AG155" s="29">
        <v>2413868.4</v>
      </c>
      <c r="AH155" s="41">
        <v>539.6</v>
      </c>
      <c r="AI155" s="42">
        <v>194256</v>
      </c>
      <c r="AJ155" s="18"/>
      <c r="AK155" s="18"/>
      <c r="AL155" s="31"/>
      <c r="AM155" s="35"/>
      <c r="AN155" s="18"/>
      <c r="AO155" s="35"/>
    </row>
    <row r="156" spans="1:41" x14ac:dyDescent="0.25">
      <c r="A156" s="32" t="s">
        <v>936</v>
      </c>
      <c r="B156" s="32" t="s">
        <v>937</v>
      </c>
      <c r="C156" s="32" t="s">
        <v>31</v>
      </c>
      <c r="D156" s="37">
        <v>224</v>
      </c>
      <c r="E156" s="38">
        <v>63606</v>
      </c>
      <c r="F156" s="32" t="s">
        <v>938</v>
      </c>
      <c r="G156" s="38">
        <v>44</v>
      </c>
      <c r="H156" s="38" t="s">
        <v>718</v>
      </c>
      <c r="I156" s="39">
        <v>0.05</v>
      </c>
      <c r="J156" s="40">
        <v>5</v>
      </c>
      <c r="K156" s="40">
        <v>300</v>
      </c>
      <c r="L156" s="26">
        <v>2389.990987654322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3.3194319272976696</v>
      </c>
      <c r="T156" s="26">
        <v>2393.3104195816195</v>
      </c>
      <c r="U156" s="27">
        <v>0.81799999999999995</v>
      </c>
      <c r="V156" s="26">
        <v>1957.7279232177646</v>
      </c>
      <c r="W156" s="26">
        <v>10.42225308641976</v>
      </c>
      <c r="X156" s="26">
        <v>17.301543209642986</v>
      </c>
      <c r="Y156" s="26">
        <v>27.723796296062744</v>
      </c>
      <c r="Z156" s="26">
        <v>167.25802469135812</v>
      </c>
      <c r="AA156" s="27">
        <v>0</v>
      </c>
      <c r="AB156" s="26">
        <v>0</v>
      </c>
      <c r="AC156" s="28">
        <v>7.0000000000000007E-2</v>
      </c>
      <c r="AD156" s="26">
        <v>354.10515714408882</v>
      </c>
      <c r="AE156" s="26">
        <v>4900.12</v>
      </c>
      <c r="AF156" s="29">
        <v>5714.42</v>
      </c>
      <c r="AG156" s="29">
        <v>1714326</v>
      </c>
      <c r="AH156" s="41">
        <v>539.6</v>
      </c>
      <c r="AI156" s="42">
        <v>161880</v>
      </c>
      <c r="AJ156" s="18"/>
      <c r="AK156" s="18"/>
      <c r="AL156" s="31"/>
      <c r="AM156" s="35"/>
      <c r="AN156" s="18"/>
      <c r="AO156" s="35"/>
    </row>
    <row r="157" spans="1:41" x14ac:dyDescent="0.25">
      <c r="A157" s="32" t="s">
        <v>939</v>
      </c>
      <c r="B157" s="32" t="s">
        <v>940</v>
      </c>
      <c r="C157" s="32" t="s">
        <v>31</v>
      </c>
      <c r="D157" s="37">
        <v>221</v>
      </c>
      <c r="E157" s="38">
        <v>64106</v>
      </c>
      <c r="F157" s="32" t="s">
        <v>941</v>
      </c>
      <c r="G157" s="38">
        <v>40</v>
      </c>
      <c r="H157" s="38" t="s">
        <v>707</v>
      </c>
      <c r="I157" s="39">
        <v>0.03</v>
      </c>
      <c r="J157" s="40">
        <v>14</v>
      </c>
      <c r="K157" s="40">
        <v>840</v>
      </c>
      <c r="L157" s="26">
        <v>2172.7190796857476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2172.7190796857476</v>
      </c>
      <c r="U157" s="27">
        <v>0.81799999999999995</v>
      </c>
      <c r="V157" s="26">
        <v>1777.2842071829414</v>
      </c>
      <c r="W157" s="26">
        <v>10.42225308641976</v>
      </c>
      <c r="X157" s="26">
        <v>17.301543209642986</v>
      </c>
      <c r="Y157" s="26">
        <v>27.723796296062744</v>
      </c>
      <c r="Z157" s="26">
        <v>177.30210998877675</v>
      </c>
      <c r="AA157" s="27">
        <v>0</v>
      </c>
      <c r="AB157" s="26">
        <v>0</v>
      </c>
      <c r="AC157" s="28">
        <v>7.0000000000000007E-2</v>
      </c>
      <c r="AD157" s="26">
        <v>326.73578919975944</v>
      </c>
      <c r="AE157" s="26">
        <v>4481.76</v>
      </c>
      <c r="AF157" s="29">
        <v>5107.41</v>
      </c>
      <c r="AG157" s="29">
        <v>4290224.3999999994</v>
      </c>
      <c r="AH157" s="41">
        <v>512.62</v>
      </c>
      <c r="AI157" s="42">
        <v>430600.8</v>
      </c>
      <c r="AJ157" s="18"/>
      <c r="AK157" s="18"/>
      <c r="AL157" s="31"/>
      <c r="AM157" s="35"/>
      <c r="AN157" s="18"/>
      <c r="AO157" s="35"/>
    </row>
    <row r="158" spans="1:41" x14ac:dyDescent="0.25">
      <c r="A158" s="32" t="s">
        <v>942</v>
      </c>
      <c r="B158" s="32" t="s">
        <v>943</v>
      </c>
      <c r="C158" s="32" t="s">
        <v>31</v>
      </c>
      <c r="D158" s="37">
        <v>221</v>
      </c>
      <c r="E158" s="38">
        <v>64106</v>
      </c>
      <c r="F158" s="32" t="s">
        <v>941</v>
      </c>
      <c r="G158" s="38">
        <v>40</v>
      </c>
      <c r="H158" s="38" t="s">
        <v>718</v>
      </c>
      <c r="I158" s="39">
        <v>0.05</v>
      </c>
      <c r="J158" s="40">
        <v>24</v>
      </c>
      <c r="K158" s="40">
        <v>1440</v>
      </c>
      <c r="L158" s="26">
        <v>2172.7190796857476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2172.7190796857476</v>
      </c>
      <c r="U158" s="27">
        <v>0.81799999999999995</v>
      </c>
      <c r="V158" s="26">
        <v>1777.2842071829414</v>
      </c>
      <c r="W158" s="26">
        <v>10.42225308641976</v>
      </c>
      <c r="X158" s="26">
        <v>17.301543209642986</v>
      </c>
      <c r="Y158" s="26">
        <v>27.723796296062744</v>
      </c>
      <c r="Z158" s="26">
        <v>177.30210998877675</v>
      </c>
      <c r="AA158" s="27">
        <v>0</v>
      </c>
      <c r="AB158" s="26">
        <v>0</v>
      </c>
      <c r="AC158" s="28">
        <v>7.0000000000000007E-2</v>
      </c>
      <c r="AD158" s="26">
        <v>326.73578919975944</v>
      </c>
      <c r="AE158" s="26">
        <v>4481.76</v>
      </c>
      <c r="AF158" s="29">
        <v>5226.53</v>
      </c>
      <c r="AG158" s="29">
        <v>7526203.1999999993</v>
      </c>
      <c r="AH158" s="41">
        <v>539.6</v>
      </c>
      <c r="AI158" s="42">
        <v>777024</v>
      </c>
      <c r="AJ158" s="18"/>
      <c r="AK158" s="18"/>
      <c r="AL158" s="31"/>
      <c r="AM158" s="35"/>
      <c r="AN158" s="18"/>
      <c r="AO158" s="35"/>
    </row>
    <row r="159" spans="1:41" x14ac:dyDescent="0.25">
      <c r="A159" s="32" t="s">
        <v>944</v>
      </c>
      <c r="B159" s="32" t="s">
        <v>945</v>
      </c>
      <c r="C159" s="32" t="s">
        <v>31</v>
      </c>
      <c r="D159" s="37">
        <v>220</v>
      </c>
      <c r="E159" s="38">
        <v>64106</v>
      </c>
      <c r="F159" s="32" t="s">
        <v>941</v>
      </c>
      <c r="G159" s="38">
        <v>44</v>
      </c>
      <c r="H159" s="38" t="s">
        <v>707</v>
      </c>
      <c r="I159" s="39">
        <v>0.02</v>
      </c>
      <c r="J159" s="40">
        <v>4</v>
      </c>
      <c r="K159" s="40">
        <v>240</v>
      </c>
      <c r="L159" s="26">
        <v>2389.990987654322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2389.990987654322</v>
      </c>
      <c r="U159" s="27">
        <v>0.81799999999999995</v>
      </c>
      <c r="V159" s="26">
        <v>1955.0126279012352</v>
      </c>
      <c r="W159" s="26">
        <v>10.42225308641976</v>
      </c>
      <c r="X159" s="26">
        <v>17.301543209642986</v>
      </c>
      <c r="Y159" s="26">
        <v>27.723796296062744</v>
      </c>
      <c r="Z159" s="26">
        <v>167.25802469135812</v>
      </c>
      <c r="AA159" s="27">
        <v>0</v>
      </c>
      <c r="AB159" s="26">
        <v>0</v>
      </c>
      <c r="AC159" s="28">
        <v>7.0000000000000007E-2</v>
      </c>
      <c r="AD159" s="26">
        <v>353.68272623702092</v>
      </c>
      <c r="AE159" s="26">
        <v>4893.66</v>
      </c>
      <c r="AF159" s="29">
        <v>5513.98</v>
      </c>
      <c r="AG159" s="29">
        <v>1323355.2</v>
      </c>
      <c r="AH159" s="41">
        <v>512.62</v>
      </c>
      <c r="AI159" s="42">
        <v>123028.8</v>
      </c>
      <c r="AJ159" s="18"/>
      <c r="AK159" s="18"/>
      <c r="AL159" s="31"/>
      <c r="AM159" s="35"/>
      <c r="AN159" s="18"/>
      <c r="AO159" s="35"/>
    </row>
    <row r="160" spans="1:41" x14ac:dyDescent="0.25">
      <c r="A160" s="32" t="s">
        <v>946</v>
      </c>
      <c r="B160" s="32" t="s">
        <v>947</v>
      </c>
      <c r="C160" s="32" t="s">
        <v>31</v>
      </c>
      <c r="D160" s="37">
        <v>220</v>
      </c>
      <c r="E160" s="38">
        <v>64106</v>
      </c>
      <c r="F160" s="32" t="s">
        <v>941</v>
      </c>
      <c r="G160" s="38">
        <v>44</v>
      </c>
      <c r="H160" s="38" t="s">
        <v>707</v>
      </c>
      <c r="I160" s="39">
        <v>0.03</v>
      </c>
      <c r="J160" s="40">
        <v>41</v>
      </c>
      <c r="K160" s="40">
        <v>2460</v>
      </c>
      <c r="L160" s="26">
        <v>2389.990987654322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2389.990987654322</v>
      </c>
      <c r="U160" s="27">
        <v>0.81799999999999995</v>
      </c>
      <c r="V160" s="26">
        <v>1955.0126279012352</v>
      </c>
      <c r="W160" s="26">
        <v>10.42225308641976</v>
      </c>
      <c r="X160" s="26">
        <v>17.301543209642986</v>
      </c>
      <c r="Y160" s="26">
        <v>27.723796296062744</v>
      </c>
      <c r="Z160" s="26">
        <v>167.25802469135812</v>
      </c>
      <c r="AA160" s="27">
        <v>0</v>
      </c>
      <c r="AB160" s="26">
        <v>0</v>
      </c>
      <c r="AC160" s="28">
        <v>7.0000000000000007E-2</v>
      </c>
      <c r="AD160" s="26">
        <v>353.68272623702092</v>
      </c>
      <c r="AE160" s="26">
        <v>4893.66</v>
      </c>
      <c r="AF160" s="29">
        <v>5576.81</v>
      </c>
      <c r="AG160" s="29">
        <v>13718952.600000001</v>
      </c>
      <c r="AH160" s="41">
        <v>512.62</v>
      </c>
      <c r="AI160" s="42">
        <v>1261045.2</v>
      </c>
      <c r="AJ160" s="18"/>
      <c r="AK160" s="18"/>
      <c r="AL160" s="31"/>
      <c r="AM160" s="35"/>
      <c r="AN160" s="18"/>
      <c r="AO160" s="35"/>
    </row>
    <row r="161" spans="1:41" x14ac:dyDescent="0.25">
      <c r="A161" s="32" t="s">
        <v>946</v>
      </c>
      <c r="B161" s="32" t="s">
        <v>947</v>
      </c>
      <c r="C161" s="32" t="s">
        <v>31</v>
      </c>
      <c r="D161" s="37">
        <v>220</v>
      </c>
      <c r="E161" s="38">
        <v>64106</v>
      </c>
      <c r="F161" s="32" t="s">
        <v>941</v>
      </c>
      <c r="G161" s="38">
        <v>44</v>
      </c>
      <c r="H161" s="38" t="s">
        <v>707</v>
      </c>
      <c r="I161" s="39">
        <v>0.03</v>
      </c>
      <c r="J161" s="40">
        <v>1</v>
      </c>
      <c r="K161" s="40">
        <v>50</v>
      </c>
      <c r="L161" s="26">
        <v>2389.990987654322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2389.990987654322</v>
      </c>
      <c r="U161" s="27">
        <v>0.81799999999999995</v>
      </c>
      <c r="V161" s="26">
        <v>1955.0126279012352</v>
      </c>
      <c r="W161" s="26">
        <v>10.42225308641976</v>
      </c>
      <c r="X161" s="26">
        <v>17.301543209642986</v>
      </c>
      <c r="Y161" s="26">
        <v>27.723796296062744</v>
      </c>
      <c r="Z161" s="26">
        <v>167.25802469135812</v>
      </c>
      <c r="AA161" s="27">
        <v>0</v>
      </c>
      <c r="AB161" s="26">
        <v>0</v>
      </c>
      <c r="AC161" s="28">
        <v>7.0000000000000007E-2</v>
      </c>
      <c r="AD161" s="26">
        <v>353.68272623702092</v>
      </c>
      <c r="AE161" s="26">
        <v>4893.66</v>
      </c>
      <c r="AF161" s="29">
        <v>5576.81</v>
      </c>
      <c r="AG161" s="29">
        <v>278840.5</v>
      </c>
      <c r="AH161" s="41">
        <v>512.62</v>
      </c>
      <c r="AI161" s="42">
        <v>25631</v>
      </c>
      <c r="AJ161" s="18"/>
      <c r="AK161" s="18"/>
      <c r="AL161" s="31"/>
      <c r="AM161" s="35"/>
      <c r="AN161" s="18"/>
      <c r="AO161" s="35"/>
    </row>
    <row r="162" spans="1:41" x14ac:dyDescent="0.25">
      <c r="A162" s="32" t="s">
        <v>948</v>
      </c>
      <c r="B162" s="32" t="s">
        <v>949</v>
      </c>
      <c r="C162" s="32" t="s">
        <v>31</v>
      </c>
      <c r="D162" s="37">
        <v>220</v>
      </c>
      <c r="E162" s="38">
        <v>64106</v>
      </c>
      <c r="F162" s="32" t="s">
        <v>941</v>
      </c>
      <c r="G162" s="38">
        <v>44</v>
      </c>
      <c r="H162" s="38" t="s">
        <v>707</v>
      </c>
      <c r="I162" s="39">
        <v>3.5000000000000003E-2</v>
      </c>
      <c r="J162" s="40">
        <v>3</v>
      </c>
      <c r="K162" s="40">
        <v>180</v>
      </c>
      <c r="L162" s="26">
        <v>2389.990987654322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2389.990987654322</v>
      </c>
      <c r="U162" s="27">
        <v>0.81799999999999995</v>
      </c>
      <c r="V162" s="26">
        <v>1955.0126279012352</v>
      </c>
      <c r="W162" s="26">
        <v>10.42225308641976</v>
      </c>
      <c r="X162" s="26">
        <v>17.301543209642986</v>
      </c>
      <c r="Y162" s="26">
        <v>27.723796296062744</v>
      </c>
      <c r="Z162" s="26">
        <v>167.25802469135812</v>
      </c>
      <c r="AA162" s="27">
        <v>0</v>
      </c>
      <c r="AB162" s="26">
        <v>0</v>
      </c>
      <c r="AC162" s="28">
        <v>7.0000000000000007E-2</v>
      </c>
      <c r="AD162" s="26">
        <v>353.68272623702092</v>
      </c>
      <c r="AE162" s="26">
        <v>4893.66</v>
      </c>
      <c r="AF162" s="29">
        <v>5608.77</v>
      </c>
      <c r="AG162" s="29">
        <v>1009578.6000000001</v>
      </c>
      <c r="AH162" s="41">
        <v>512.62</v>
      </c>
      <c r="AI162" s="42">
        <v>92271.6</v>
      </c>
      <c r="AJ162" s="18"/>
      <c r="AK162" s="18"/>
      <c r="AL162" s="31"/>
      <c r="AM162" s="35"/>
      <c r="AN162" s="18"/>
      <c r="AO162" s="35"/>
    </row>
    <row r="163" spans="1:41" x14ac:dyDescent="0.25">
      <c r="A163" s="32" t="s">
        <v>950</v>
      </c>
      <c r="B163" s="32" t="s">
        <v>951</v>
      </c>
      <c r="C163" s="32" t="s">
        <v>31</v>
      </c>
      <c r="D163" s="37">
        <v>220</v>
      </c>
      <c r="E163" s="38">
        <v>64106</v>
      </c>
      <c r="F163" s="32" t="s">
        <v>941</v>
      </c>
      <c r="G163" s="38">
        <v>44</v>
      </c>
      <c r="H163" s="38" t="s">
        <v>718</v>
      </c>
      <c r="I163" s="39">
        <v>0.05</v>
      </c>
      <c r="J163" s="40">
        <v>13</v>
      </c>
      <c r="K163" s="40">
        <v>780</v>
      </c>
      <c r="L163" s="26">
        <v>2389.990987654322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2389.990987654322</v>
      </c>
      <c r="U163" s="27">
        <v>0.81799999999999995</v>
      </c>
      <c r="V163" s="26">
        <v>1955.0126279012352</v>
      </c>
      <c r="W163" s="26">
        <v>10.42225308641976</v>
      </c>
      <c r="X163" s="26">
        <v>17.301543209642986</v>
      </c>
      <c r="Y163" s="26">
        <v>27.723796296062744</v>
      </c>
      <c r="Z163" s="26">
        <v>167.25802469135812</v>
      </c>
      <c r="AA163" s="27">
        <v>0</v>
      </c>
      <c r="AB163" s="26">
        <v>0</v>
      </c>
      <c r="AC163" s="28">
        <v>7.0000000000000007E-2</v>
      </c>
      <c r="AD163" s="26">
        <v>353.68272623702092</v>
      </c>
      <c r="AE163" s="26">
        <v>4893.66</v>
      </c>
      <c r="AF163" s="29">
        <v>5706.88</v>
      </c>
      <c r="AG163" s="29">
        <v>4451366.4000000004</v>
      </c>
      <c r="AH163" s="41">
        <v>539.6</v>
      </c>
      <c r="AI163" s="42">
        <v>420888</v>
      </c>
      <c r="AJ163" s="18"/>
      <c r="AK163" s="18"/>
      <c r="AL163" s="31"/>
      <c r="AM163" s="35"/>
      <c r="AN163" s="18"/>
      <c r="AO163" s="35"/>
    </row>
    <row r="164" spans="1:41" x14ac:dyDescent="0.25">
      <c r="A164" s="32" t="s">
        <v>946</v>
      </c>
      <c r="B164" s="32" t="s">
        <v>947</v>
      </c>
      <c r="C164" s="32" t="s">
        <v>31</v>
      </c>
      <c r="D164" s="37">
        <v>220</v>
      </c>
      <c r="E164" s="38">
        <v>64106</v>
      </c>
      <c r="F164" s="32" t="s">
        <v>941</v>
      </c>
      <c r="G164" s="38">
        <v>44</v>
      </c>
      <c r="H164" s="38" t="s">
        <v>707</v>
      </c>
      <c r="I164" s="39">
        <v>0.03</v>
      </c>
      <c r="J164" s="40">
        <v>7</v>
      </c>
      <c r="K164" s="40">
        <v>238</v>
      </c>
      <c r="L164" s="26">
        <v>2389.990987654322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2389.990987654322</v>
      </c>
      <c r="U164" s="27">
        <v>0.81799999999999995</v>
      </c>
      <c r="V164" s="26">
        <v>1955.0126279012352</v>
      </c>
      <c r="W164" s="26">
        <v>10.42225308641976</v>
      </c>
      <c r="X164" s="26">
        <v>17.301543209642986</v>
      </c>
      <c r="Y164" s="26">
        <v>27.723796296062744</v>
      </c>
      <c r="Z164" s="26">
        <v>167.25802469135812</v>
      </c>
      <c r="AA164" s="27">
        <v>0</v>
      </c>
      <c r="AB164" s="26">
        <v>0</v>
      </c>
      <c r="AC164" s="28">
        <v>7.0000000000000007E-2</v>
      </c>
      <c r="AD164" s="26">
        <v>353.68272623702092</v>
      </c>
      <c r="AE164" s="26">
        <v>4893.66</v>
      </c>
      <c r="AF164" s="29">
        <v>5576.81</v>
      </c>
      <c r="AG164" s="29">
        <v>1327280.78</v>
      </c>
      <c r="AH164" s="41">
        <v>512.62</v>
      </c>
      <c r="AI164" s="42">
        <v>122003.56</v>
      </c>
      <c r="AJ164" s="18"/>
      <c r="AK164" s="18"/>
      <c r="AL164" s="31"/>
      <c r="AM164" s="35"/>
      <c r="AN164" s="18"/>
      <c r="AO164" s="35"/>
    </row>
    <row r="165" spans="1:41" x14ac:dyDescent="0.25">
      <c r="A165" s="32" t="s">
        <v>952</v>
      </c>
      <c r="B165" s="32" t="s">
        <v>953</v>
      </c>
      <c r="C165" s="32" t="s">
        <v>31</v>
      </c>
      <c r="D165" s="37">
        <v>220</v>
      </c>
      <c r="E165" s="38">
        <v>64106</v>
      </c>
      <c r="F165" s="32" t="s">
        <v>941</v>
      </c>
      <c r="G165" s="38">
        <v>44</v>
      </c>
      <c r="H165" s="38" t="s">
        <v>707</v>
      </c>
      <c r="I165" s="39">
        <v>0.04</v>
      </c>
      <c r="J165" s="40">
        <v>1</v>
      </c>
      <c r="K165" s="40">
        <v>34</v>
      </c>
      <c r="L165" s="26">
        <v>2389.990987654322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2389.990987654322</v>
      </c>
      <c r="U165" s="27">
        <v>0.81799999999999995</v>
      </c>
      <c r="V165" s="26">
        <v>1955.0126279012352</v>
      </c>
      <c r="W165" s="26">
        <v>10.42225308641976</v>
      </c>
      <c r="X165" s="26">
        <v>17.301543209642986</v>
      </c>
      <c r="Y165" s="26">
        <v>27.723796296062744</v>
      </c>
      <c r="Z165" s="26">
        <v>167.25802469135812</v>
      </c>
      <c r="AA165" s="27">
        <v>0</v>
      </c>
      <c r="AB165" s="26">
        <v>0</v>
      </c>
      <c r="AC165" s="28">
        <v>7.0000000000000007E-2</v>
      </c>
      <c r="AD165" s="26">
        <v>353.68272623702092</v>
      </c>
      <c r="AE165" s="26">
        <v>4893.66</v>
      </c>
      <c r="AF165" s="29">
        <v>5641.11</v>
      </c>
      <c r="AG165" s="29">
        <v>191797.74</v>
      </c>
      <c r="AH165" s="41">
        <v>512.62</v>
      </c>
      <c r="AI165" s="42">
        <v>17429.080000000002</v>
      </c>
      <c r="AJ165" s="18"/>
      <c r="AK165" s="18"/>
      <c r="AL165" s="31"/>
      <c r="AM165" s="35"/>
      <c r="AN165" s="18"/>
      <c r="AO165" s="35"/>
    </row>
    <row r="166" spans="1:41" x14ac:dyDescent="0.25">
      <c r="A166" s="32" t="s">
        <v>946</v>
      </c>
      <c r="B166" s="32" t="s">
        <v>947</v>
      </c>
      <c r="C166" s="32" t="s">
        <v>31</v>
      </c>
      <c r="D166" s="37">
        <v>220</v>
      </c>
      <c r="E166" s="38">
        <v>64106</v>
      </c>
      <c r="F166" s="32" t="s">
        <v>941</v>
      </c>
      <c r="G166" s="38">
        <v>44</v>
      </c>
      <c r="H166" s="38" t="s">
        <v>707</v>
      </c>
      <c r="I166" s="39">
        <v>0.03</v>
      </c>
      <c r="J166" s="40">
        <v>10</v>
      </c>
      <c r="K166" s="40">
        <v>150</v>
      </c>
      <c r="L166" s="26">
        <v>2389.990987654322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2389.990987654322</v>
      </c>
      <c r="U166" s="27">
        <v>0.81799999999999995</v>
      </c>
      <c r="V166" s="26">
        <v>1955.0126279012352</v>
      </c>
      <c r="W166" s="26">
        <v>10.42225308641976</v>
      </c>
      <c r="X166" s="26">
        <v>17.301543209642986</v>
      </c>
      <c r="Y166" s="26">
        <v>27.723796296062744</v>
      </c>
      <c r="Z166" s="26">
        <v>167.25802469135812</v>
      </c>
      <c r="AA166" s="27">
        <v>0</v>
      </c>
      <c r="AB166" s="26">
        <v>0</v>
      </c>
      <c r="AC166" s="28">
        <v>7.0000000000000007E-2</v>
      </c>
      <c r="AD166" s="26">
        <v>353.68272623702092</v>
      </c>
      <c r="AE166" s="26">
        <v>4893.66</v>
      </c>
      <c r="AF166" s="29">
        <v>5576.81</v>
      </c>
      <c r="AG166" s="29">
        <v>836521.50000000012</v>
      </c>
      <c r="AH166" s="41">
        <v>512.62</v>
      </c>
      <c r="AI166" s="42">
        <v>76893</v>
      </c>
      <c r="AJ166" s="18"/>
      <c r="AK166" s="18"/>
      <c r="AL166" s="31"/>
      <c r="AM166" s="35"/>
      <c r="AN166" s="18"/>
      <c r="AO166" s="35"/>
    </row>
    <row r="167" spans="1:41" x14ac:dyDescent="0.25">
      <c r="A167" s="32" t="s">
        <v>954</v>
      </c>
      <c r="B167" s="32" t="s">
        <v>955</v>
      </c>
      <c r="C167" s="32" t="s">
        <v>32</v>
      </c>
      <c r="D167" s="37">
        <v>358</v>
      </c>
      <c r="E167" s="38">
        <v>106518</v>
      </c>
      <c r="F167" s="32" t="s">
        <v>956</v>
      </c>
      <c r="G167" s="38">
        <v>40</v>
      </c>
      <c r="H167" s="38" t="s">
        <v>707</v>
      </c>
      <c r="I167" s="39">
        <v>0.03</v>
      </c>
      <c r="J167" s="38">
        <v>9</v>
      </c>
      <c r="K167" s="40">
        <v>660</v>
      </c>
      <c r="L167" s="26">
        <v>3296.6762463343125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3296.6762463343125</v>
      </c>
      <c r="U167" s="27">
        <v>0.81799999999999995</v>
      </c>
      <c r="V167" s="26">
        <v>2696.6811695014676</v>
      </c>
      <c r="W167" s="26">
        <v>0</v>
      </c>
      <c r="X167" s="26">
        <v>28.467401430844085</v>
      </c>
      <c r="Y167" s="26">
        <v>28.467401430844085</v>
      </c>
      <c r="Z167" s="26">
        <v>40.326451612903213</v>
      </c>
      <c r="AA167" s="27">
        <v>0</v>
      </c>
      <c r="AB167" s="26">
        <v>0</v>
      </c>
      <c r="AC167" s="28">
        <v>7.0000000000000007E-2</v>
      </c>
      <c r="AD167" s="26">
        <v>460.32647914414764</v>
      </c>
      <c r="AE167" s="26">
        <v>6522.47</v>
      </c>
      <c r="AF167" s="29">
        <v>7433</v>
      </c>
      <c r="AG167" s="29">
        <v>4905780</v>
      </c>
      <c r="AH167" s="41">
        <v>513.94000000000005</v>
      </c>
      <c r="AI167" s="42">
        <v>339200.4</v>
      </c>
      <c r="AJ167" s="18"/>
      <c r="AK167" s="18"/>
      <c r="AL167" s="31"/>
      <c r="AM167" s="35"/>
      <c r="AN167" s="18"/>
      <c r="AO167" s="35"/>
    </row>
    <row r="168" spans="1:41" x14ac:dyDescent="0.25">
      <c r="A168" s="32" t="s">
        <v>957</v>
      </c>
      <c r="B168" s="32" t="s">
        <v>958</v>
      </c>
      <c r="C168" s="32" t="s">
        <v>32</v>
      </c>
      <c r="D168" s="37">
        <v>358</v>
      </c>
      <c r="E168" s="38">
        <v>106518</v>
      </c>
      <c r="F168" s="32" t="s">
        <v>956</v>
      </c>
      <c r="G168" s="38">
        <v>40</v>
      </c>
      <c r="H168" s="38" t="s">
        <v>707</v>
      </c>
      <c r="I168" s="39">
        <v>0.04</v>
      </c>
      <c r="J168" s="38">
        <v>2</v>
      </c>
      <c r="K168" s="40">
        <v>120</v>
      </c>
      <c r="L168" s="26">
        <v>3296.6762463343125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3296.6762463343125</v>
      </c>
      <c r="U168" s="27">
        <v>0.81799999999999995</v>
      </c>
      <c r="V168" s="26">
        <v>2696.6811695014676</v>
      </c>
      <c r="W168" s="26">
        <v>0</v>
      </c>
      <c r="X168" s="26">
        <v>28.467401430844085</v>
      </c>
      <c r="Y168" s="26">
        <v>28.467401430844085</v>
      </c>
      <c r="Z168" s="26">
        <v>40.326451612903213</v>
      </c>
      <c r="AA168" s="27">
        <v>0</v>
      </c>
      <c r="AB168" s="26">
        <v>0</v>
      </c>
      <c r="AC168" s="28">
        <v>7.0000000000000007E-2</v>
      </c>
      <c r="AD168" s="26">
        <v>460.32647914414764</v>
      </c>
      <c r="AE168" s="26">
        <v>6522.47</v>
      </c>
      <c r="AF168" s="29">
        <v>7518.71</v>
      </c>
      <c r="AG168" s="29">
        <v>902245.2</v>
      </c>
      <c r="AH168" s="41">
        <v>513.94000000000005</v>
      </c>
      <c r="AI168" s="42">
        <v>61672.800000000003</v>
      </c>
      <c r="AJ168" s="18"/>
      <c r="AK168" s="18"/>
      <c r="AL168" s="31"/>
      <c r="AM168" s="35"/>
      <c r="AN168" s="18"/>
      <c r="AO168" s="35"/>
    </row>
    <row r="169" spans="1:41" x14ac:dyDescent="0.25">
      <c r="A169" s="32" t="s">
        <v>959</v>
      </c>
      <c r="B169" s="32" t="s">
        <v>960</v>
      </c>
      <c r="C169" s="32" t="s">
        <v>32</v>
      </c>
      <c r="D169" s="37">
        <v>358</v>
      </c>
      <c r="E169" s="38">
        <v>106518</v>
      </c>
      <c r="F169" s="32" t="s">
        <v>956</v>
      </c>
      <c r="G169" s="38">
        <v>40</v>
      </c>
      <c r="H169" s="38" t="s">
        <v>718</v>
      </c>
      <c r="I169" s="39">
        <v>0.05</v>
      </c>
      <c r="J169" s="38">
        <v>9</v>
      </c>
      <c r="K169" s="40">
        <v>1260</v>
      </c>
      <c r="L169" s="26">
        <v>3296.6762463343125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3296.6762463343125</v>
      </c>
      <c r="U169" s="27">
        <v>0.81799999999999995</v>
      </c>
      <c r="V169" s="26">
        <v>2696.6811695014676</v>
      </c>
      <c r="W169" s="26">
        <v>0</v>
      </c>
      <c r="X169" s="26">
        <v>28.467401430844085</v>
      </c>
      <c r="Y169" s="26">
        <v>28.467401430844085</v>
      </c>
      <c r="Z169" s="26">
        <v>40.326451612903213</v>
      </c>
      <c r="AA169" s="27">
        <v>0</v>
      </c>
      <c r="AB169" s="26">
        <v>0</v>
      </c>
      <c r="AC169" s="28">
        <v>7.0000000000000007E-2</v>
      </c>
      <c r="AD169" s="26">
        <v>460.32647914414764</v>
      </c>
      <c r="AE169" s="26">
        <v>6522.47</v>
      </c>
      <c r="AF169" s="29">
        <v>7606.37</v>
      </c>
      <c r="AG169" s="29">
        <v>9584026.1999999993</v>
      </c>
      <c r="AH169" s="41">
        <v>540.99</v>
      </c>
      <c r="AI169" s="42">
        <v>681647.4</v>
      </c>
      <c r="AJ169" s="18"/>
      <c r="AK169" s="18"/>
      <c r="AL169" s="31"/>
      <c r="AM169" s="35"/>
      <c r="AN169" s="18"/>
      <c r="AO169" s="35"/>
    </row>
    <row r="170" spans="1:41" x14ac:dyDescent="0.25">
      <c r="A170" s="32" t="s">
        <v>961</v>
      </c>
      <c r="B170" s="32" t="s">
        <v>960</v>
      </c>
      <c r="C170" s="32" t="s">
        <v>32</v>
      </c>
      <c r="D170" s="37">
        <v>358</v>
      </c>
      <c r="E170" s="38">
        <v>106518</v>
      </c>
      <c r="F170" s="32" t="s">
        <v>956</v>
      </c>
      <c r="G170" s="38">
        <v>40</v>
      </c>
      <c r="H170" s="38" t="s">
        <v>707</v>
      </c>
      <c r="I170" s="39">
        <v>0.05</v>
      </c>
      <c r="J170" s="38">
        <v>1</v>
      </c>
      <c r="K170" s="40">
        <v>60</v>
      </c>
      <c r="L170" s="26">
        <v>3296.6762463343125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3296.6762463343125</v>
      </c>
      <c r="U170" s="27">
        <v>0.81799999999999995</v>
      </c>
      <c r="V170" s="26">
        <v>2696.6811695014676</v>
      </c>
      <c r="W170" s="26">
        <v>0</v>
      </c>
      <c r="X170" s="26">
        <v>28.467401430844085</v>
      </c>
      <c r="Y170" s="26">
        <v>28.467401430844085</v>
      </c>
      <c r="Z170" s="26">
        <v>40.326451612903213</v>
      </c>
      <c r="AA170" s="27">
        <v>0</v>
      </c>
      <c r="AB170" s="26">
        <v>0</v>
      </c>
      <c r="AC170" s="28">
        <v>7.0000000000000007E-2</v>
      </c>
      <c r="AD170" s="26">
        <v>460.32647914414764</v>
      </c>
      <c r="AE170" s="26">
        <v>6522.47</v>
      </c>
      <c r="AF170" s="29">
        <v>7606.37</v>
      </c>
      <c r="AG170" s="29">
        <v>456382.2</v>
      </c>
      <c r="AH170" s="41">
        <v>513.94000000000005</v>
      </c>
      <c r="AI170" s="42">
        <v>30836.400000000001</v>
      </c>
      <c r="AJ170" s="18"/>
      <c r="AK170" s="18"/>
      <c r="AL170" s="31"/>
      <c r="AM170" s="35"/>
      <c r="AN170" s="18"/>
      <c r="AO170" s="35"/>
    </row>
    <row r="171" spans="1:41" x14ac:dyDescent="0.25">
      <c r="A171" s="32" t="s">
        <v>962</v>
      </c>
      <c r="B171" s="32" t="s">
        <v>963</v>
      </c>
      <c r="C171" s="32" t="s">
        <v>32</v>
      </c>
      <c r="D171" s="37">
        <v>359</v>
      </c>
      <c r="E171" s="38">
        <v>106518</v>
      </c>
      <c r="F171" s="32" t="s">
        <v>956</v>
      </c>
      <c r="G171" s="38">
        <v>44</v>
      </c>
      <c r="H171" s="38" t="s">
        <v>718</v>
      </c>
      <c r="I171" s="39">
        <v>0.05</v>
      </c>
      <c r="J171" s="38">
        <v>4</v>
      </c>
      <c r="K171" s="40">
        <v>480</v>
      </c>
      <c r="L171" s="26">
        <v>3626.3438709677434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3626.3438709677434</v>
      </c>
      <c r="U171" s="27">
        <v>0.81799999999999995</v>
      </c>
      <c r="V171" s="26">
        <v>2966.3492864516138</v>
      </c>
      <c r="W171" s="26">
        <v>0</v>
      </c>
      <c r="X171" s="26">
        <v>28.467401430844085</v>
      </c>
      <c r="Y171" s="26">
        <v>28.467401430844085</v>
      </c>
      <c r="Z171" s="26">
        <v>34.809677419354827</v>
      </c>
      <c r="AA171" s="27">
        <v>0</v>
      </c>
      <c r="AB171" s="26">
        <v>0</v>
      </c>
      <c r="AC171" s="28">
        <v>7.0000000000000007E-2</v>
      </c>
      <c r="AD171" s="26">
        <v>501.8938068614496</v>
      </c>
      <c r="AE171" s="26">
        <v>7157.86</v>
      </c>
      <c r="AF171" s="29">
        <v>8347.35</v>
      </c>
      <c r="AG171" s="29">
        <v>4006728</v>
      </c>
      <c r="AH171" s="41">
        <v>540.99</v>
      </c>
      <c r="AI171" s="42">
        <v>259675.2</v>
      </c>
      <c r="AJ171" s="18"/>
      <c r="AK171" s="18"/>
      <c r="AL171" s="31"/>
      <c r="AM171" s="35"/>
      <c r="AN171" s="18"/>
      <c r="AO171" s="35"/>
    </row>
    <row r="172" spans="1:41" x14ac:dyDescent="0.25">
      <c r="A172" s="32" t="s">
        <v>964</v>
      </c>
      <c r="B172" s="32" t="s">
        <v>965</v>
      </c>
      <c r="C172" s="32" t="s">
        <v>33</v>
      </c>
      <c r="D172" s="37">
        <v>1163</v>
      </c>
      <c r="E172" s="38">
        <v>105600</v>
      </c>
      <c r="F172" s="32" t="s">
        <v>966</v>
      </c>
      <c r="G172" s="38">
        <v>40</v>
      </c>
      <c r="H172" s="38" t="s">
        <v>707</v>
      </c>
      <c r="I172" s="39">
        <v>0.02</v>
      </c>
      <c r="J172" s="40">
        <v>3</v>
      </c>
      <c r="K172" s="40">
        <v>373</v>
      </c>
      <c r="L172" s="26">
        <v>2373.1909090909094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2373.1909090909094</v>
      </c>
      <c r="U172" s="27">
        <v>0.81799999999999995</v>
      </c>
      <c r="V172" s="26">
        <v>1941.2701636363638</v>
      </c>
      <c r="W172" s="26">
        <v>0</v>
      </c>
      <c r="X172" s="26">
        <v>28.47</v>
      </c>
      <c r="Y172" s="26">
        <v>28.47</v>
      </c>
      <c r="Z172" s="26">
        <v>253.60909090909092</v>
      </c>
      <c r="AA172" s="27">
        <v>0</v>
      </c>
      <c r="AB172" s="26">
        <v>0</v>
      </c>
      <c r="AC172" s="28">
        <v>7.0000000000000007E-2</v>
      </c>
      <c r="AD172" s="26">
        <v>357.67061145454551</v>
      </c>
      <c r="AE172" s="26">
        <v>4954.21</v>
      </c>
      <c r="AF172" s="29">
        <v>5582.2</v>
      </c>
      <c r="AG172" s="29">
        <v>2082160.5999999999</v>
      </c>
      <c r="AH172" s="41">
        <v>513.04</v>
      </c>
      <c r="AI172" s="42">
        <v>191363.91999999998</v>
      </c>
      <c r="AJ172" s="18"/>
      <c r="AK172" s="18"/>
      <c r="AL172" s="31"/>
      <c r="AM172" s="35"/>
      <c r="AN172" s="18"/>
      <c r="AO172" s="35"/>
    </row>
    <row r="173" spans="1:41" x14ac:dyDescent="0.25">
      <c r="A173" s="32" t="s">
        <v>967</v>
      </c>
      <c r="B173" s="32" t="s">
        <v>968</v>
      </c>
      <c r="C173" s="32" t="s">
        <v>33</v>
      </c>
      <c r="D173" s="37">
        <v>1163</v>
      </c>
      <c r="E173" s="38">
        <v>105600</v>
      </c>
      <c r="F173" s="32" t="s">
        <v>966</v>
      </c>
      <c r="G173" s="38">
        <v>40</v>
      </c>
      <c r="H173" s="38" t="s">
        <v>707</v>
      </c>
      <c r="I173" s="39">
        <v>0.03</v>
      </c>
      <c r="J173" s="40">
        <v>12</v>
      </c>
      <c r="K173" s="40">
        <v>720</v>
      </c>
      <c r="L173" s="26">
        <v>2373.1909090909094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2373.1909090909094</v>
      </c>
      <c r="U173" s="27">
        <v>0.81799999999999995</v>
      </c>
      <c r="V173" s="26">
        <v>1941.2701636363638</v>
      </c>
      <c r="W173" s="26">
        <v>0</v>
      </c>
      <c r="X173" s="26">
        <v>28.47</v>
      </c>
      <c r="Y173" s="26">
        <v>28.47</v>
      </c>
      <c r="Z173" s="26">
        <v>253.60909090909092</v>
      </c>
      <c r="AA173" s="27">
        <v>0</v>
      </c>
      <c r="AB173" s="26">
        <v>0</v>
      </c>
      <c r="AC173" s="28">
        <v>7.0000000000000007E-2</v>
      </c>
      <c r="AD173" s="26">
        <v>357.67061145454551</v>
      </c>
      <c r="AE173" s="26">
        <v>4954.21</v>
      </c>
      <c r="AF173" s="29">
        <v>5645.81</v>
      </c>
      <c r="AG173" s="29">
        <v>4064983.2</v>
      </c>
      <c r="AH173" s="41">
        <v>513.04</v>
      </c>
      <c r="AI173" s="42">
        <v>369388.79999999999</v>
      </c>
      <c r="AJ173" s="18"/>
      <c r="AK173" s="18"/>
      <c r="AL173" s="31"/>
      <c r="AM173" s="35"/>
      <c r="AN173" s="18"/>
      <c r="AO173" s="35"/>
    </row>
    <row r="174" spans="1:41" x14ac:dyDescent="0.25">
      <c r="A174" s="32" t="s">
        <v>969</v>
      </c>
      <c r="B174" s="32" t="s">
        <v>970</v>
      </c>
      <c r="C174" s="32" t="s">
        <v>33</v>
      </c>
      <c r="D174" s="37">
        <v>1163</v>
      </c>
      <c r="E174" s="38">
        <v>105600</v>
      </c>
      <c r="F174" s="32" t="s">
        <v>966</v>
      </c>
      <c r="G174" s="38">
        <v>40</v>
      </c>
      <c r="H174" s="38" t="s">
        <v>707</v>
      </c>
      <c r="I174" s="39">
        <v>0.04</v>
      </c>
      <c r="J174" s="40">
        <v>3</v>
      </c>
      <c r="K174" s="40">
        <v>180</v>
      </c>
      <c r="L174" s="26">
        <v>2373.1909090909094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2373.1909090909094</v>
      </c>
      <c r="U174" s="27">
        <v>0.81799999999999995</v>
      </c>
      <c r="V174" s="26">
        <v>1941.2701636363638</v>
      </c>
      <c r="W174" s="26">
        <v>0</v>
      </c>
      <c r="X174" s="26">
        <v>28.47</v>
      </c>
      <c r="Y174" s="26">
        <v>28.47</v>
      </c>
      <c r="Z174" s="26">
        <v>253.60909090909092</v>
      </c>
      <c r="AA174" s="27">
        <v>0</v>
      </c>
      <c r="AB174" s="26">
        <v>0</v>
      </c>
      <c r="AC174" s="28">
        <v>7.0000000000000007E-2</v>
      </c>
      <c r="AD174" s="26">
        <v>357.67061145454551</v>
      </c>
      <c r="AE174" s="26">
        <v>4954.21</v>
      </c>
      <c r="AF174" s="29">
        <v>5710.91</v>
      </c>
      <c r="AG174" s="29">
        <v>1027963.7999999999</v>
      </c>
      <c r="AH174" s="41">
        <v>513.04</v>
      </c>
      <c r="AI174" s="42">
        <v>92347.199999999997</v>
      </c>
      <c r="AJ174" s="18"/>
      <c r="AK174" s="18"/>
      <c r="AL174" s="31"/>
      <c r="AM174" s="35"/>
      <c r="AN174" s="18"/>
      <c r="AO174" s="35"/>
    </row>
    <row r="175" spans="1:41" x14ac:dyDescent="0.25">
      <c r="A175" s="32" t="s">
        <v>971</v>
      </c>
      <c r="B175" s="32" t="s">
        <v>972</v>
      </c>
      <c r="C175" s="32" t="s">
        <v>33</v>
      </c>
      <c r="D175" s="37">
        <v>1163</v>
      </c>
      <c r="E175" s="38">
        <v>105600</v>
      </c>
      <c r="F175" s="32" t="s">
        <v>966</v>
      </c>
      <c r="G175" s="38">
        <v>40</v>
      </c>
      <c r="H175" s="38" t="s">
        <v>718</v>
      </c>
      <c r="I175" s="39">
        <v>0.05</v>
      </c>
      <c r="J175" s="40">
        <v>65</v>
      </c>
      <c r="K175" s="40">
        <v>4065</v>
      </c>
      <c r="L175" s="26">
        <v>2373.1909090909094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2373.1909090909094</v>
      </c>
      <c r="U175" s="27">
        <v>0.81799999999999995</v>
      </c>
      <c r="V175" s="26">
        <v>1941.2701636363638</v>
      </c>
      <c r="W175" s="26">
        <v>0</v>
      </c>
      <c r="X175" s="26">
        <v>28.47</v>
      </c>
      <c r="Y175" s="26">
        <v>28.47</v>
      </c>
      <c r="Z175" s="26">
        <v>253.60909090909092</v>
      </c>
      <c r="AA175" s="27">
        <v>0</v>
      </c>
      <c r="AB175" s="26">
        <v>0</v>
      </c>
      <c r="AC175" s="28">
        <v>7.0000000000000007E-2</v>
      </c>
      <c r="AD175" s="26">
        <v>357.67061145454551</v>
      </c>
      <c r="AE175" s="26">
        <v>4954.21</v>
      </c>
      <c r="AF175" s="29">
        <v>5777.5</v>
      </c>
      <c r="AG175" s="29">
        <v>23485537.5</v>
      </c>
      <c r="AH175" s="41">
        <v>540.04</v>
      </c>
      <c r="AI175" s="42">
        <v>2195262.5999999996</v>
      </c>
      <c r="AJ175" s="18"/>
      <c r="AK175" s="18"/>
      <c r="AL175" s="31"/>
      <c r="AM175" s="35"/>
      <c r="AN175" s="18"/>
      <c r="AO175" s="35"/>
    </row>
    <row r="176" spans="1:41" x14ac:dyDescent="0.25">
      <c r="A176" s="32" t="s">
        <v>973</v>
      </c>
      <c r="B176" s="32" t="s">
        <v>972</v>
      </c>
      <c r="C176" s="32" t="s">
        <v>33</v>
      </c>
      <c r="D176" s="37">
        <v>1163</v>
      </c>
      <c r="E176" s="38">
        <v>105600</v>
      </c>
      <c r="F176" s="32" t="s">
        <v>966</v>
      </c>
      <c r="G176" s="38">
        <v>40</v>
      </c>
      <c r="H176" s="38" t="s">
        <v>707</v>
      </c>
      <c r="I176" s="39">
        <v>0.05</v>
      </c>
      <c r="J176" s="40">
        <v>2</v>
      </c>
      <c r="K176" s="40">
        <v>112</v>
      </c>
      <c r="L176" s="26">
        <v>2373.1909090909094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2373.1909090909094</v>
      </c>
      <c r="U176" s="27">
        <v>0.81799999999999995</v>
      </c>
      <c r="V176" s="26">
        <v>1941.2701636363638</v>
      </c>
      <c r="W176" s="26">
        <v>0</v>
      </c>
      <c r="X176" s="26">
        <v>28.47</v>
      </c>
      <c r="Y176" s="26">
        <v>28.47</v>
      </c>
      <c r="Z176" s="26">
        <v>253.60909090909092</v>
      </c>
      <c r="AA176" s="27">
        <v>0</v>
      </c>
      <c r="AB176" s="26">
        <v>0</v>
      </c>
      <c r="AC176" s="28">
        <v>7.0000000000000007E-2</v>
      </c>
      <c r="AD176" s="26">
        <v>357.67061145454551</v>
      </c>
      <c r="AE176" s="26">
        <v>4954.21</v>
      </c>
      <c r="AF176" s="29">
        <v>5777.5</v>
      </c>
      <c r="AG176" s="29">
        <v>647080</v>
      </c>
      <c r="AH176" s="41">
        <v>513.04</v>
      </c>
      <c r="AI176" s="42">
        <v>57460.479999999996</v>
      </c>
      <c r="AJ176" s="18"/>
      <c r="AK176" s="18"/>
      <c r="AL176" s="31"/>
      <c r="AM176" s="35"/>
      <c r="AN176" s="18"/>
      <c r="AO176" s="35"/>
    </row>
    <row r="177" spans="1:41" x14ac:dyDescent="0.25">
      <c r="A177" s="32" t="s">
        <v>971</v>
      </c>
      <c r="B177" s="32" t="s">
        <v>972</v>
      </c>
      <c r="C177" s="32" t="s">
        <v>33</v>
      </c>
      <c r="D177" s="37">
        <v>1163</v>
      </c>
      <c r="E177" s="38">
        <v>105600</v>
      </c>
      <c r="F177" s="32" t="s">
        <v>966</v>
      </c>
      <c r="G177" s="38">
        <v>40</v>
      </c>
      <c r="H177" s="38" t="s">
        <v>718</v>
      </c>
      <c r="I177" s="39">
        <v>0.05</v>
      </c>
      <c r="J177" s="40">
        <v>1</v>
      </c>
      <c r="K177" s="40">
        <v>59</v>
      </c>
      <c r="L177" s="26">
        <v>2373.1909090909094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2373.1909090909094</v>
      </c>
      <c r="U177" s="27">
        <v>0.81799999999999995</v>
      </c>
      <c r="V177" s="26">
        <v>1941.2701636363638</v>
      </c>
      <c r="W177" s="26">
        <v>0</v>
      </c>
      <c r="X177" s="26">
        <v>28.47</v>
      </c>
      <c r="Y177" s="26">
        <v>28.47</v>
      </c>
      <c r="Z177" s="26">
        <v>253.60909090909092</v>
      </c>
      <c r="AA177" s="27">
        <v>0</v>
      </c>
      <c r="AB177" s="26">
        <v>0</v>
      </c>
      <c r="AC177" s="28">
        <v>7.0000000000000007E-2</v>
      </c>
      <c r="AD177" s="26">
        <v>357.67061145454551</v>
      </c>
      <c r="AE177" s="26">
        <v>4954.21</v>
      </c>
      <c r="AF177" s="29">
        <v>5777.5</v>
      </c>
      <c r="AG177" s="29">
        <v>340872.5</v>
      </c>
      <c r="AH177" s="41">
        <v>540.04</v>
      </c>
      <c r="AI177" s="42">
        <v>31862.359999999997</v>
      </c>
      <c r="AJ177" s="18"/>
      <c r="AK177" s="18"/>
      <c r="AL177" s="31"/>
      <c r="AM177" s="35"/>
      <c r="AN177" s="18"/>
      <c r="AO177" s="35"/>
    </row>
    <row r="178" spans="1:41" x14ac:dyDescent="0.25">
      <c r="A178" s="32" t="s">
        <v>971</v>
      </c>
      <c r="B178" s="32" t="s">
        <v>972</v>
      </c>
      <c r="C178" s="32" t="s">
        <v>33</v>
      </c>
      <c r="D178" s="37">
        <v>1163</v>
      </c>
      <c r="E178" s="38">
        <v>105600</v>
      </c>
      <c r="F178" s="32" t="s">
        <v>966</v>
      </c>
      <c r="G178" s="38">
        <v>40</v>
      </c>
      <c r="H178" s="38" t="s">
        <v>718</v>
      </c>
      <c r="I178" s="39">
        <v>0.05</v>
      </c>
      <c r="J178" s="40">
        <v>4</v>
      </c>
      <c r="K178" s="40">
        <v>50</v>
      </c>
      <c r="L178" s="26">
        <v>2373.1909090909094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2373.1909090909094</v>
      </c>
      <c r="U178" s="27">
        <v>0.81799999999999995</v>
      </c>
      <c r="V178" s="26">
        <v>1941.2701636363638</v>
      </c>
      <c r="W178" s="26">
        <v>0</v>
      </c>
      <c r="X178" s="26">
        <v>28.47</v>
      </c>
      <c r="Y178" s="26">
        <v>28.47</v>
      </c>
      <c r="Z178" s="26">
        <v>253.60909090909092</v>
      </c>
      <c r="AA178" s="27">
        <v>0</v>
      </c>
      <c r="AB178" s="26">
        <v>0</v>
      </c>
      <c r="AC178" s="28">
        <v>7.0000000000000007E-2</v>
      </c>
      <c r="AD178" s="26">
        <v>357.67061145454551</v>
      </c>
      <c r="AE178" s="26">
        <v>4954.21</v>
      </c>
      <c r="AF178" s="29">
        <v>5777.5</v>
      </c>
      <c r="AG178" s="29">
        <v>288875</v>
      </c>
      <c r="AH178" s="41">
        <v>540.04</v>
      </c>
      <c r="AI178" s="42">
        <v>27002</v>
      </c>
      <c r="AJ178" s="18"/>
      <c r="AK178" s="18"/>
      <c r="AL178" s="31"/>
      <c r="AM178" s="35"/>
      <c r="AN178" s="18"/>
      <c r="AO178" s="35"/>
    </row>
    <row r="179" spans="1:41" x14ac:dyDescent="0.25">
      <c r="A179" s="32" t="s">
        <v>974</v>
      </c>
      <c r="B179" s="32" t="s">
        <v>975</v>
      </c>
      <c r="C179" s="32" t="s">
        <v>33</v>
      </c>
      <c r="D179" s="37">
        <v>1164</v>
      </c>
      <c r="E179" s="38">
        <v>105600</v>
      </c>
      <c r="F179" s="32" t="s">
        <v>966</v>
      </c>
      <c r="G179" s="38">
        <v>44</v>
      </c>
      <c r="H179" s="38" t="s">
        <v>718</v>
      </c>
      <c r="I179" s="39">
        <v>0.05</v>
      </c>
      <c r="J179" s="40">
        <v>5</v>
      </c>
      <c r="K179" s="40">
        <v>480</v>
      </c>
      <c r="L179" s="26">
        <v>2610.5100000000002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2610.5100000000002</v>
      </c>
      <c r="U179" s="27">
        <v>0.81799999999999995</v>
      </c>
      <c r="V179" s="26">
        <v>2135.3971799999999</v>
      </c>
      <c r="W179" s="26">
        <v>0</v>
      </c>
      <c r="X179" s="26">
        <v>28.47</v>
      </c>
      <c r="Y179" s="26">
        <v>28.47</v>
      </c>
      <c r="Z179" s="26">
        <v>239.37</v>
      </c>
      <c r="AA179" s="27">
        <v>0</v>
      </c>
      <c r="AB179" s="26">
        <v>0</v>
      </c>
      <c r="AC179" s="28">
        <v>7.0000000000000007E-2</v>
      </c>
      <c r="AD179" s="26">
        <v>386.87510260000005</v>
      </c>
      <c r="AE179" s="26">
        <v>5400.62</v>
      </c>
      <c r="AF179" s="29">
        <v>6298.09</v>
      </c>
      <c r="AG179" s="29">
        <v>3023083.2</v>
      </c>
      <c r="AH179" s="41">
        <v>540.04</v>
      </c>
      <c r="AI179" s="42">
        <v>259219.19999999998</v>
      </c>
      <c r="AJ179" s="18"/>
      <c r="AK179" s="18"/>
      <c r="AL179" s="31"/>
      <c r="AM179" s="35"/>
      <c r="AN179" s="18"/>
      <c r="AO179" s="35"/>
    </row>
    <row r="180" spans="1:41" x14ac:dyDescent="0.25">
      <c r="A180" s="32" t="s">
        <v>976</v>
      </c>
      <c r="B180" s="32" t="s">
        <v>977</v>
      </c>
      <c r="C180" s="32" t="s">
        <v>34</v>
      </c>
      <c r="D180" s="37">
        <v>401</v>
      </c>
      <c r="E180" s="38">
        <v>106046</v>
      </c>
      <c r="F180" s="32" t="s">
        <v>978</v>
      </c>
      <c r="G180" s="38">
        <v>44</v>
      </c>
      <c r="H180" s="38" t="s">
        <v>718</v>
      </c>
      <c r="I180" s="39">
        <v>0.05</v>
      </c>
      <c r="J180" s="40">
        <v>2</v>
      </c>
      <c r="K180" s="40">
        <v>120</v>
      </c>
      <c r="L180" s="26">
        <v>2110.7950000000001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2110.7950000000001</v>
      </c>
      <c r="U180" s="27">
        <v>0.81799999999999995</v>
      </c>
      <c r="V180" s="26">
        <v>1726.63031</v>
      </c>
      <c r="W180" s="26">
        <v>10.422499999999999</v>
      </c>
      <c r="X180" s="26">
        <v>34.958055549250005</v>
      </c>
      <c r="Y180" s="26">
        <v>45.380555549250005</v>
      </c>
      <c r="Z180" s="26">
        <v>101.05500000000001</v>
      </c>
      <c r="AA180" s="27">
        <v>0</v>
      </c>
      <c r="AB180" s="26">
        <v>0</v>
      </c>
      <c r="AC180" s="28">
        <v>7.0000000000000007E-2</v>
      </c>
      <c r="AD180" s="26">
        <v>314.78306058844754</v>
      </c>
      <c r="AE180" s="26">
        <v>4298.6400000000003</v>
      </c>
      <c r="AF180" s="29">
        <v>5012.9799999999996</v>
      </c>
      <c r="AG180" s="29">
        <v>601557.6</v>
      </c>
      <c r="AH180" s="41">
        <v>540.04</v>
      </c>
      <c r="AI180" s="42">
        <v>64804.799999999996</v>
      </c>
      <c r="AJ180" s="18"/>
      <c r="AK180" s="18"/>
      <c r="AL180" s="31"/>
      <c r="AM180" s="35"/>
      <c r="AN180" s="18"/>
      <c r="AO180" s="35"/>
    </row>
    <row r="181" spans="1:41" x14ac:dyDescent="0.25">
      <c r="A181" s="32" t="s">
        <v>979</v>
      </c>
      <c r="B181" s="32" t="s">
        <v>980</v>
      </c>
      <c r="C181" s="32" t="s">
        <v>34</v>
      </c>
      <c r="D181" s="37">
        <v>144</v>
      </c>
      <c r="E181" s="38">
        <v>106038</v>
      </c>
      <c r="F181" s="32" t="s">
        <v>981</v>
      </c>
      <c r="G181" s="38">
        <v>44</v>
      </c>
      <c r="H181" s="38" t="s">
        <v>718</v>
      </c>
      <c r="I181" s="39">
        <v>0.05</v>
      </c>
      <c r="J181" s="40">
        <v>5</v>
      </c>
      <c r="K181" s="40">
        <v>300</v>
      </c>
      <c r="L181" s="26">
        <v>2110.7950000000001</v>
      </c>
      <c r="M181" s="26">
        <v>633.23850000000004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2744.0335</v>
      </c>
      <c r="U181" s="27">
        <v>0.81799999999999995</v>
      </c>
      <c r="V181" s="26">
        <v>2244.6194029999997</v>
      </c>
      <c r="W181" s="26">
        <v>10.422499999999999</v>
      </c>
      <c r="X181" s="26">
        <v>34.958055549250005</v>
      </c>
      <c r="Y181" s="26">
        <v>45.380555549250005</v>
      </c>
      <c r="Z181" s="26">
        <v>101.05500000000001</v>
      </c>
      <c r="AA181" s="27">
        <v>0</v>
      </c>
      <c r="AB181" s="26">
        <v>0</v>
      </c>
      <c r="AC181" s="28">
        <v>7.0000000000000007E-2</v>
      </c>
      <c r="AD181" s="26">
        <v>395.36899209844756</v>
      </c>
      <c r="AE181" s="26">
        <v>5530.45</v>
      </c>
      <c r="AF181" s="29">
        <v>6449.5</v>
      </c>
      <c r="AG181" s="29">
        <v>1934850</v>
      </c>
      <c r="AH181" s="41">
        <v>540.04</v>
      </c>
      <c r="AI181" s="42">
        <v>162012</v>
      </c>
      <c r="AJ181" s="18"/>
      <c r="AK181" s="18"/>
      <c r="AL181" s="31"/>
      <c r="AM181" s="35"/>
      <c r="AN181" s="18"/>
      <c r="AO181" s="35"/>
    </row>
    <row r="182" spans="1:41" x14ac:dyDescent="0.25">
      <c r="A182" s="32" t="s">
        <v>982</v>
      </c>
      <c r="B182" s="32" t="s">
        <v>983</v>
      </c>
      <c r="C182" s="32" t="s">
        <v>35</v>
      </c>
      <c r="D182" s="37">
        <v>1165</v>
      </c>
      <c r="E182" s="38">
        <v>100412</v>
      </c>
      <c r="F182" s="32" t="s">
        <v>984</v>
      </c>
      <c r="G182" s="38">
        <v>40</v>
      </c>
      <c r="H182" s="38" t="s">
        <v>718</v>
      </c>
      <c r="I182" s="39">
        <v>0.05</v>
      </c>
      <c r="J182" s="40">
        <v>8</v>
      </c>
      <c r="K182" s="40">
        <v>480</v>
      </c>
      <c r="L182" s="26">
        <v>1509.107322828954</v>
      </c>
      <c r="M182" s="26">
        <v>452.73219684868621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1961.8395196776403</v>
      </c>
      <c r="U182" s="27">
        <v>0.79379999999999995</v>
      </c>
      <c r="V182" s="26">
        <v>1557.3082107201108</v>
      </c>
      <c r="W182" s="26">
        <v>10.651701277954835</v>
      </c>
      <c r="X182" s="26">
        <v>56.884965509729838</v>
      </c>
      <c r="Y182" s="26">
        <v>67.53666678768468</v>
      </c>
      <c r="Z182" s="26">
        <v>137.31116214057289</v>
      </c>
      <c r="AA182" s="27">
        <v>0</v>
      </c>
      <c r="AB182" s="26">
        <v>0</v>
      </c>
      <c r="AC182" s="28">
        <v>7.0000000000000007E-2</v>
      </c>
      <c r="AD182" s="26">
        <v>296.2262499355686</v>
      </c>
      <c r="AE182" s="26">
        <v>4020.22</v>
      </c>
      <c r="AF182" s="29">
        <v>4688.3</v>
      </c>
      <c r="AG182" s="29">
        <v>2250384</v>
      </c>
      <c r="AH182" s="41">
        <v>534.53</v>
      </c>
      <c r="AI182" s="42">
        <v>256574.4</v>
      </c>
      <c r="AJ182" s="18"/>
      <c r="AK182" s="18"/>
      <c r="AL182" s="31"/>
      <c r="AM182" s="35"/>
      <c r="AN182" s="18"/>
      <c r="AO182" s="35"/>
    </row>
    <row r="183" spans="1:41" x14ac:dyDescent="0.25">
      <c r="A183" s="32" t="s">
        <v>985</v>
      </c>
      <c r="B183" s="32" t="s">
        <v>986</v>
      </c>
      <c r="C183" s="32" t="s">
        <v>35</v>
      </c>
      <c r="D183" s="37">
        <v>408</v>
      </c>
      <c r="E183" s="38">
        <v>106054</v>
      </c>
      <c r="F183" s="32" t="s">
        <v>987</v>
      </c>
      <c r="G183" s="38">
        <v>44</v>
      </c>
      <c r="H183" s="38" t="s">
        <v>707</v>
      </c>
      <c r="I183" s="39">
        <v>0.03</v>
      </c>
      <c r="J183" s="40">
        <v>6</v>
      </c>
      <c r="K183" s="40">
        <v>360</v>
      </c>
      <c r="L183" s="26">
        <v>1660.0180551118494</v>
      </c>
      <c r="M183" s="26">
        <v>498.00541653355481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2158.0234716454042</v>
      </c>
      <c r="U183" s="27">
        <v>0.79379999999999995</v>
      </c>
      <c r="V183" s="26">
        <v>1713.0390317921217</v>
      </c>
      <c r="W183" s="26">
        <v>10.651701277954835</v>
      </c>
      <c r="X183" s="26">
        <v>56.884965509729838</v>
      </c>
      <c r="Y183" s="26">
        <v>67.53666678768468</v>
      </c>
      <c r="Z183" s="26">
        <v>129.96971246006154</v>
      </c>
      <c r="AA183" s="27">
        <v>0</v>
      </c>
      <c r="AB183" s="26">
        <v>0</v>
      </c>
      <c r="AC183" s="28">
        <v>7.0000000000000007E-2</v>
      </c>
      <c r="AD183" s="26">
        <v>320.34638257071708</v>
      </c>
      <c r="AE183" s="26">
        <v>4388.91</v>
      </c>
      <c r="AF183" s="29">
        <v>5001.6000000000004</v>
      </c>
      <c r="AG183" s="29">
        <v>1800576.0000000002</v>
      </c>
      <c r="AH183" s="41">
        <v>507.8</v>
      </c>
      <c r="AI183" s="42">
        <v>182808</v>
      </c>
      <c r="AJ183" s="18"/>
      <c r="AK183" s="18"/>
      <c r="AL183" s="31"/>
      <c r="AM183" s="35"/>
      <c r="AN183" s="18"/>
      <c r="AO183" s="35"/>
    </row>
    <row r="184" spans="1:41" x14ac:dyDescent="0.25">
      <c r="A184" s="32" t="s">
        <v>988</v>
      </c>
      <c r="B184" s="32" t="s">
        <v>989</v>
      </c>
      <c r="C184" s="32" t="s">
        <v>35</v>
      </c>
      <c r="D184" s="37">
        <v>408</v>
      </c>
      <c r="E184" s="38">
        <v>106054</v>
      </c>
      <c r="F184" s="32" t="s">
        <v>987</v>
      </c>
      <c r="G184" s="38">
        <v>44</v>
      </c>
      <c r="H184" s="38" t="s">
        <v>718</v>
      </c>
      <c r="I184" s="39">
        <v>0.05</v>
      </c>
      <c r="J184" s="40">
        <v>5</v>
      </c>
      <c r="K184" s="40">
        <v>300</v>
      </c>
      <c r="L184" s="26">
        <v>1660.0180551118494</v>
      </c>
      <c r="M184" s="26">
        <v>498.00541653355481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2158.0234716454042</v>
      </c>
      <c r="U184" s="27">
        <v>0.79379999999999995</v>
      </c>
      <c r="V184" s="26">
        <v>1713.0390317921217</v>
      </c>
      <c r="W184" s="26">
        <v>10.651701277954835</v>
      </c>
      <c r="X184" s="26">
        <v>56.884965509729838</v>
      </c>
      <c r="Y184" s="26">
        <v>67.53666678768468</v>
      </c>
      <c r="Z184" s="26">
        <v>129.96971246006154</v>
      </c>
      <c r="AA184" s="27">
        <v>0</v>
      </c>
      <c r="AB184" s="26">
        <v>0</v>
      </c>
      <c r="AC184" s="28">
        <v>7.0000000000000007E-2</v>
      </c>
      <c r="AD184" s="26">
        <v>320.34638257071708</v>
      </c>
      <c r="AE184" s="26">
        <v>4388.91</v>
      </c>
      <c r="AF184" s="29">
        <v>5118.25</v>
      </c>
      <c r="AG184" s="29">
        <v>1535475</v>
      </c>
      <c r="AH184" s="41">
        <v>534.53</v>
      </c>
      <c r="AI184" s="42">
        <v>160359</v>
      </c>
      <c r="AJ184" s="18"/>
      <c r="AK184" s="18"/>
      <c r="AL184" s="31"/>
      <c r="AM184" s="35"/>
      <c r="AN184" s="18"/>
      <c r="AO184" s="35"/>
    </row>
    <row r="185" spans="1:41" x14ac:dyDescent="0.25">
      <c r="A185" s="32" t="s">
        <v>990</v>
      </c>
      <c r="B185" s="32" t="s">
        <v>991</v>
      </c>
      <c r="C185" s="32" t="s">
        <v>35</v>
      </c>
      <c r="D185" s="37">
        <v>279</v>
      </c>
      <c r="E185" s="38">
        <v>106062</v>
      </c>
      <c r="F185" s="32" t="s">
        <v>992</v>
      </c>
      <c r="G185" s="38">
        <v>44</v>
      </c>
      <c r="H185" s="38" t="s">
        <v>707</v>
      </c>
      <c r="I185" s="39">
        <v>0.02</v>
      </c>
      <c r="J185" s="40">
        <v>47</v>
      </c>
      <c r="K185" s="40">
        <v>2820</v>
      </c>
      <c r="L185" s="26">
        <v>1660.0180551118494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2.3055806320997907</v>
      </c>
      <c r="T185" s="26">
        <v>1662.3236357439491</v>
      </c>
      <c r="U185" s="27">
        <v>0.79379999999999995</v>
      </c>
      <c r="V185" s="26">
        <v>1319.5525020535467</v>
      </c>
      <c r="W185" s="26">
        <v>10.651701277954835</v>
      </c>
      <c r="X185" s="26">
        <v>56.884965509729838</v>
      </c>
      <c r="Y185" s="26">
        <v>67.53666678768468</v>
      </c>
      <c r="Z185" s="26">
        <v>129.96971246006154</v>
      </c>
      <c r="AA185" s="27">
        <v>0</v>
      </c>
      <c r="AB185" s="26">
        <v>0</v>
      </c>
      <c r="AC185" s="28">
        <v>7.0000000000000007E-2</v>
      </c>
      <c r="AD185" s="26">
        <v>258.103336975915</v>
      </c>
      <c r="AE185" s="26">
        <v>3437.48</v>
      </c>
      <c r="AF185" s="29">
        <v>3873.21</v>
      </c>
      <c r="AG185" s="29">
        <v>10922452.199999999</v>
      </c>
      <c r="AH185" s="41">
        <v>507.8</v>
      </c>
      <c r="AI185" s="42">
        <v>1431996</v>
      </c>
      <c r="AJ185" s="18"/>
      <c r="AK185" s="18"/>
      <c r="AL185" s="31"/>
      <c r="AM185" s="35"/>
      <c r="AN185" s="18"/>
      <c r="AO185" s="35"/>
    </row>
    <row r="186" spans="1:41" x14ac:dyDescent="0.25">
      <c r="A186" s="32" t="s">
        <v>990</v>
      </c>
      <c r="B186" s="32" t="s">
        <v>991</v>
      </c>
      <c r="C186" s="32" t="s">
        <v>35</v>
      </c>
      <c r="D186" s="37">
        <v>279</v>
      </c>
      <c r="E186" s="38">
        <v>106062</v>
      </c>
      <c r="F186" s="32" t="s">
        <v>992</v>
      </c>
      <c r="G186" s="38">
        <v>44</v>
      </c>
      <c r="H186" s="38" t="s">
        <v>707</v>
      </c>
      <c r="I186" s="39">
        <v>0.02</v>
      </c>
      <c r="J186" s="40">
        <v>35</v>
      </c>
      <c r="K186" s="40">
        <v>1435</v>
      </c>
      <c r="L186" s="26">
        <v>1660.0180551118494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2.3055806320997907</v>
      </c>
      <c r="T186" s="26">
        <v>1662.3236357439491</v>
      </c>
      <c r="U186" s="27">
        <v>0.79379999999999995</v>
      </c>
      <c r="V186" s="26">
        <v>1319.5525020535467</v>
      </c>
      <c r="W186" s="26">
        <v>10.651701277954835</v>
      </c>
      <c r="X186" s="26">
        <v>56.884965509729838</v>
      </c>
      <c r="Y186" s="26">
        <v>67.53666678768468</v>
      </c>
      <c r="Z186" s="26">
        <v>129.96971246006154</v>
      </c>
      <c r="AA186" s="27">
        <v>0</v>
      </c>
      <c r="AB186" s="26">
        <v>0</v>
      </c>
      <c r="AC186" s="28">
        <v>7.0000000000000007E-2</v>
      </c>
      <c r="AD186" s="26">
        <v>258.103336975915</v>
      </c>
      <c r="AE186" s="26">
        <v>3437.48</v>
      </c>
      <c r="AF186" s="29">
        <v>3873.21</v>
      </c>
      <c r="AG186" s="29">
        <v>5558056.3499999996</v>
      </c>
      <c r="AH186" s="41">
        <v>507.8</v>
      </c>
      <c r="AI186" s="42">
        <v>728693</v>
      </c>
      <c r="AJ186" s="18"/>
      <c r="AK186" s="18"/>
      <c r="AL186" s="31"/>
      <c r="AM186" s="35"/>
      <c r="AN186" s="18"/>
      <c r="AO186" s="35"/>
    </row>
    <row r="187" spans="1:41" x14ac:dyDescent="0.25">
      <c r="A187" s="32" t="s">
        <v>993</v>
      </c>
      <c r="B187" s="32" t="s">
        <v>994</v>
      </c>
      <c r="C187" s="32" t="s">
        <v>35</v>
      </c>
      <c r="D187" s="37">
        <v>279</v>
      </c>
      <c r="E187" s="38">
        <v>106062</v>
      </c>
      <c r="F187" s="32" t="s">
        <v>992</v>
      </c>
      <c r="G187" s="38">
        <v>44</v>
      </c>
      <c r="H187" s="38" t="s">
        <v>707</v>
      </c>
      <c r="I187" s="39">
        <v>0.03</v>
      </c>
      <c r="J187" s="40">
        <v>112</v>
      </c>
      <c r="K187" s="40">
        <v>6720</v>
      </c>
      <c r="L187" s="26">
        <v>1660.0180551118494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2.3055806320997907</v>
      </c>
      <c r="T187" s="26">
        <v>1662.3236357439491</v>
      </c>
      <c r="U187" s="27">
        <v>0.79379999999999995</v>
      </c>
      <c r="V187" s="26">
        <v>1319.5525020535467</v>
      </c>
      <c r="W187" s="26">
        <v>10.651701277954835</v>
      </c>
      <c r="X187" s="26">
        <v>56.884965509729838</v>
      </c>
      <c r="Y187" s="26">
        <v>67.53666678768468</v>
      </c>
      <c r="Z187" s="26">
        <v>129.96971246006154</v>
      </c>
      <c r="AA187" s="27">
        <v>0</v>
      </c>
      <c r="AB187" s="26">
        <v>0</v>
      </c>
      <c r="AC187" s="28">
        <v>7.0000000000000007E-2</v>
      </c>
      <c r="AD187" s="26">
        <v>258.103336975915</v>
      </c>
      <c r="AE187" s="26">
        <v>3437.48</v>
      </c>
      <c r="AF187" s="29">
        <v>3917.35</v>
      </c>
      <c r="AG187" s="29">
        <v>26324592</v>
      </c>
      <c r="AH187" s="41">
        <v>507.8</v>
      </c>
      <c r="AI187" s="42">
        <v>3412416</v>
      </c>
      <c r="AJ187" s="18"/>
      <c r="AK187" s="18"/>
      <c r="AL187" s="31"/>
      <c r="AM187" s="35"/>
      <c r="AN187" s="18"/>
      <c r="AO187" s="35"/>
    </row>
    <row r="188" spans="1:41" x14ac:dyDescent="0.25">
      <c r="A188" s="32" t="s">
        <v>995</v>
      </c>
      <c r="B188" s="32" t="s">
        <v>996</v>
      </c>
      <c r="C188" s="32" t="s">
        <v>35</v>
      </c>
      <c r="D188" s="37">
        <v>279</v>
      </c>
      <c r="E188" s="38">
        <v>106062</v>
      </c>
      <c r="F188" s="32" t="s">
        <v>992</v>
      </c>
      <c r="G188" s="38">
        <v>44</v>
      </c>
      <c r="H188" s="38" t="s">
        <v>707</v>
      </c>
      <c r="I188" s="39">
        <v>3.5000000000000003E-2</v>
      </c>
      <c r="J188" s="40">
        <v>95</v>
      </c>
      <c r="K188" s="40">
        <v>5700</v>
      </c>
      <c r="L188" s="26">
        <v>1660.0180551118494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2.3055806320997907</v>
      </c>
      <c r="T188" s="26">
        <v>1662.3236357439491</v>
      </c>
      <c r="U188" s="27">
        <v>0.79379999999999995</v>
      </c>
      <c r="V188" s="26">
        <v>1319.5525020535467</v>
      </c>
      <c r="W188" s="26">
        <v>10.651701277954835</v>
      </c>
      <c r="X188" s="26">
        <v>56.884965509729838</v>
      </c>
      <c r="Y188" s="26">
        <v>67.53666678768468</v>
      </c>
      <c r="Z188" s="26">
        <v>129.96971246006154</v>
      </c>
      <c r="AA188" s="27">
        <v>0</v>
      </c>
      <c r="AB188" s="26">
        <v>0</v>
      </c>
      <c r="AC188" s="28">
        <v>7.0000000000000007E-2</v>
      </c>
      <c r="AD188" s="26">
        <v>258.103336975915</v>
      </c>
      <c r="AE188" s="26">
        <v>3437.48</v>
      </c>
      <c r="AF188" s="29">
        <v>3939.79</v>
      </c>
      <c r="AG188" s="29">
        <v>22456803</v>
      </c>
      <c r="AH188" s="41">
        <v>507.8</v>
      </c>
      <c r="AI188" s="42">
        <v>2894460</v>
      </c>
      <c r="AJ188" s="18"/>
      <c r="AK188" s="18"/>
      <c r="AL188" s="31"/>
      <c r="AM188" s="35"/>
      <c r="AN188" s="18"/>
      <c r="AO188" s="35"/>
    </row>
    <row r="189" spans="1:41" x14ac:dyDescent="0.25">
      <c r="A189" s="32" t="s">
        <v>995</v>
      </c>
      <c r="B189" s="32" t="s">
        <v>996</v>
      </c>
      <c r="C189" s="32" t="s">
        <v>35</v>
      </c>
      <c r="D189" s="37">
        <v>279</v>
      </c>
      <c r="E189" s="38">
        <v>106062</v>
      </c>
      <c r="F189" s="32" t="s">
        <v>992</v>
      </c>
      <c r="G189" s="38">
        <v>44</v>
      </c>
      <c r="H189" s="38" t="s">
        <v>707</v>
      </c>
      <c r="I189" s="39">
        <v>3.5000000000000003E-2</v>
      </c>
      <c r="J189" s="40">
        <v>2</v>
      </c>
      <c r="K189" s="40">
        <v>68</v>
      </c>
      <c r="L189" s="26">
        <v>1660.0180551118494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2.3055806320997907</v>
      </c>
      <c r="T189" s="26">
        <v>1662.3236357439491</v>
      </c>
      <c r="U189" s="27">
        <v>0.79379999999999995</v>
      </c>
      <c r="V189" s="26">
        <v>1319.5525020535467</v>
      </c>
      <c r="W189" s="26">
        <v>10.651701277954835</v>
      </c>
      <c r="X189" s="26">
        <v>56.884965509729838</v>
      </c>
      <c r="Y189" s="26">
        <v>67.53666678768468</v>
      </c>
      <c r="Z189" s="26">
        <v>129.96971246006154</v>
      </c>
      <c r="AA189" s="27">
        <v>0</v>
      </c>
      <c r="AB189" s="26">
        <v>0</v>
      </c>
      <c r="AC189" s="28">
        <v>7.0000000000000007E-2</v>
      </c>
      <c r="AD189" s="26">
        <v>258.103336975915</v>
      </c>
      <c r="AE189" s="26">
        <v>3437.48</v>
      </c>
      <c r="AF189" s="29">
        <v>3939.79</v>
      </c>
      <c r="AG189" s="29">
        <v>267905.71999999997</v>
      </c>
      <c r="AH189" s="41">
        <v>507.8</v>
      </c>
      <c r="AI189" s="42">
        <v>34530.400000000001</v>
      </c>
      <c r="AJ189" s="18"/>
      <c r="AK189" s="18"/>
      <c r="AL189" s="31"/>
      <c r="AM189" s="35"/>
      <c r="AN189" s="18"/>
      <c r="AO189" s="35"/>
    </row>
    <row r="190" spans="1:41" x14ac:dyDescent="0.25">
      <c r="A190" s="32" t="s">
        <v>997</v>
      </c>
      <c r="B190" s="32" t="s">
        <v>998</v>
      </c>
      <c r="C190" s="32" t="s">
        <v>35</v>
      </c>
      <c r="D190" s="37">
        <v>279</v>
      </c>
      <c r="E190" s="38">
        <v>106062</v>
      </c>
      <c r="F190" s="32" t="s">
        <v>992</v>
      </c>
      <c r="G190" s="38">
        <v>44</v>
      </c>
      <c r="H190" s="38" t="s">
        <v>707</v>
      </c>
      <c r="I190" s="39">
        <v>3.7999999999999999E-2</v>
      </c>
      <c r="J190" s="40">
        <v>30</v>
      </c>
      <c r="K190" s="40">
        <v>1800</v>
      </c>
      <c r="L190" s="26">
        <v>1660.0180551118494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2.3055806320997907</v>
      </c>
      <c r="T190" s="26">
        <v>1662.3236357439491</v>
      </c>
      <c r="U190" s="27">
        <v>0.79379999999999995</v>
      </c>
      <c r="V190" s="26">
        <v>1319.5525020535467</v>
      </c>
      <c r="W190" s="26">
        <v>10.651701277954835</v>
      </c>
      <c r="X190" s="26">
        <v>56.884965509729838</v>
      </c>
      <c r="Y190" s="26">
        <v>67.53666678768468</v>
      </c>
      <c r="Z190" s="26">
        <v>129.96971246006154</v>
      </c>
      <c r="AA190" s="27">
        <v>0</v>
      </c>
      <c r="AB190" s="26">
        <v>0</v>
      </c>
      <c r="AC190" s="28">
        <v>7.0000000000000007E-2</v>
      </c>
      <c r="AD190" s="26">
        <v>258.103336975915</v>
      </c>
      <c r="AE190" s="26">
        <v>3437.48</v>
      </c>
      <c r="AF190" s="29">
        <v>3953.41</v>
      </c>
      <c r="AG190" s="29">
        <v>7116138</v>
      </c>
      <c r="AH190" s="41">
        <v>507.8</v>
      </c>
      <c r="AI190" s="42">
        <v>914040</v>
      </c>
      <c r="AJ190" s="18"/>
      <c r="AK190" s="18"/>
      <c r="AL190" s="31"/>
      <c r="AM190" s="35"/>
      <c r="AN190" s="18"/>
      <c r="AO190" s="35"/>
    </row>
    <row r="191" spans="1:41" x14ac:dyDescent="0.25">
      <c r="A191" s="32" t="s">
        <v>997</v>
      </c>
      <c r="B191" s="32" t="s">
        <v>998</v>
      </c>
      <c r="C191" s="32" t="s">
        <v>35</v>
      </c>
      <c r="D191" s="37">
        <v>279</v>
      </c>
      <c r="E191" s="38">
        <v>106062</v>
      </c>
      <c r="F191" s="32" t="s">
        <v>992</v>
      </c>
      <c r="G191" s="38">
        <v>44</v>
      </c>
      <c r="H191" s="38" t="s">
        <v>707</v>
      </c>
      <c r="I191" s="39">
        <v>3.7999999999999999E-2</v>
      </c>
      <c r="J191" s="40">
        <v>2</v>
      </c>
      <c r="K191" s="40">
        <v>82</v>
      </c>
      <c r="L191" s="26">
        <v>1660.0180551118494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2.3055806320997907</v>
      </c>
      <c r="T191" s="26">
        <v>1662.3236357439491</v>
      </c>
      <c r="U191" s="27">
        <v>0.79379999999999995</v>
      </c>
      <c r="V191" s="26">
        <v>1319.5525020535467</v>
      </c>
      <c r="W191" s="26">
        <v>10.651701277954835</v>
      </c>
      <c r="X191" s="26">
        <v>56.884965509729838</v>
      </c>
      <c r="Y191" s="26">
        <v>67.53666678768468</v>
      </c>
      <c r="Z191" s="26">
        <v>129.96971246006154</v>
      </c>
      <c r="AA191" s="27">
        <v>0</v>
      </c>
      <c r="AB191" s="26">
        <v>0</v>
      </c>
      <c r="AC191" s="28">
        <v>7.0000000000000007E-2</v>
      </c>
      <c r="AD191" s="26">
        <v>258.103336975915</v>
      </c>
      <c r="AE191" s="26">
        <v>3437.48</v>
      </c>
      <c r="AF191" s="29">
        <v>3953.41</v>
      </c>
      <c r="AG191" s="29">
        <v>324179.62</v>
      </c>
      <c r="AH191" s="41">
        <v>507.8</v>
      </c>
      <c r="AI191" s="42">
        <v>41639.599999999999</v>
      </c>
      <c r="AJ191" s="18"/>
      <c r="AK191" s="18"/>
      <c r="AL191" s="31"/>
      <c r="AM191" s="35"/>
      <c r="AN191" s="18"/>
      <c r="AO191" s="35"/>
    </row>
    <row r="192" spans="1:41" x14ac:dyDescent="0.25">
      <c r="A192" s="32" t="s">
        <v>999</v>
      </c>
      <c r="B192" s="32" t="s">
        <v>1000</v>
      </c>
      <c r="C192" s="32" t="s">
        <v>35</v>
      </c>
      <c r="D192" s="37">
        <v>279</v>
      </c>
      <c r="E192" s="38">
        <v>106062</v>
      </c>
      <c r="F192" s="32" t="s">
        <v>992</v>
      </c>
      <c r="G192" s="38">
        <v>44</v>
      </c>
      <c r="H192" s="38" t="s">
        <v>707</v>
      </c>
      <c r="I192" s="39">
        <v>0.04</v>
      </c>
      <c r="J192" s="40">
        <v>2</v>
      </c>
      <c r="K192" s="40">
        <v>120</v>
      </c>
      <c r="L192" s="26">
        <v>1660.0180551118494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2.3055806320997907</v>
      </c>
      <c r="T192" s="26">
        <v>1662.3236357439491</v>
      </c>
      <c r="U192" s="27">
        <v>0.79379999999999995</v>
      </c>
      <c r="V192" s="26">
        <v>1319.5525020535467</v>
      </c>
      <c r="W192" s="26">
        <v>10.651701277954835</v>
      </c>
      <c r="X192" s="26">
        <v>56.884965509729838</v>
      </c>
      <c r="Y192" s="26">
        <v>67.53666678768468</v>
      </c>
      <c r="Z192" s="26">
        <v>129.96971246006154</v>
      </c>
      <c r="AA192" s="27">
        <v>0</v>
      </c>
      <c r="AB192" s="26">
        <v>0</v>
      </c>
      <c r="AC192" s="28">
        <v>7.0000000000000007E-2</v>
      </c>
      <c r="AD192" s="26">
        <v>258.103336975915</v>
      </c>
      <c r="AE192" s="26">
        <v>3437.48</v>
      </c>
      <c r="AF192" s="29">
        <v>3962.52</v>
      </c>
      <c r="AG192" s="29">
        <v>475502.4</v>
      </c>
      <c r="AH192" s="41">
        <v>507.8</v>
      </c>
      <c r="AI192" s="42">
        <v>60936</v>
      </c>
      <c r="AJ192" s="18"/>
      <c r="AK192" s="18"/>
      <c r="AL192" s="31"/>
      <c r="AM192" s="35"/>
      <c r="AN192" s="18"/>
      <c r="AO192" s="35"/>
    </row>
    <row r="193" spans="1:41" x14ac:dyDescent="0.25">
      <c r="A193" s="32" t="s">
        <v>1001</v>
      </c>
      <c r="B193" s="32" t="s">
        <v>1002</v>
      </c>
      <c r="C193" s="32" t="s">
        <v>35</v>
      </c>
      <c r="D193" s="37">
        <v>279</v>
      </c>
      <c r="E193" s="38">
        <v>106062</v>
      </c>
      <c r="F193" s="32" t="s">
        <v>992</v>
      </c>
      <c r="G193" s="38">
        <v>44</v>
      </c>
      <c r="H193" s="38" t="s">
        <v>718</v>
      </c>
      <c r="I193" s="39">
        <v>0.05</v>
      </c>
      <c r="J193" s="40">
        <v>704</v>
      </c>
      <c r="K193" s="40">
        <v>43440</v>
      </c>
      <c r="L193" s="26">
        <v>1660.0180551118494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2.3055806320997907</v>
      </c>
      <c r="T193" s="26">
        <v>1662.3236357439491</v>
      </c>
      <c r="U193" s="27">
        <v>0.79379999999999995</v>
      </c>
      <c r="V193" s="26">
        <v>1319.5525020535467</v>
      </c>
      <c r="W193" s="26">
        <v>10.651701277954835</v>
      </c>
      <c r="X193" s="26">
        <v>56.884965509729838</v>
      </c>
      <c r="Y193" s="26">
        <v>67.53666678768468</v>
      </c>
      <c r="Z193" s="26">
        <v>129.96971246006154</v>
      </c>
      <c r="AA193" s="27">
        <v>0</v>
      </c>
      <c r="AB193" s="26">
        <v>0</v>
      </c>
      <c r="AC193" s="28">
        <v>7.0000000000000007E-2</v>
      </c>
      <c r="AD193" s="26">
        <v>258.103336975915</v>
      </c>
      <c r="AE193" s="26">
        <v>3437.48</v>
      </c>
      <c r="AF193" s="29">
        <v>4008.72</v>
      </c>
      <c r="AG193" s="29">
        <v>174138796.79999998</v>
      </c>
      <c r="AH193" s="41">
        <v>534.53</v>
      </c>
      <c r="AI193" s="42">
        <v>23219983.199999999</v>
      </c>
      <c r="AJ193" s="18"/>
      <c r="AK193" s="18"/>
      <c r="AL193" s="31"/>
      <c r="AM193" s="35"/>
      <c r="AN193" s="18"/>
      <c r="AO193" s="35"/>
    </row>
    <row r="194" spans="1:41" x14ac:dyDescent="0.25">
      <c r="A194" s="32" t="s">
        <v>1003</v>
      </c>
      <c r="B194" s="32" t="s">
        <v>1002</v>
      </c>
      <c r="C194" s="32" t="s">
        <v>35</v>
      </c>
      <c r="D194" s="37">
        <v>279</v>
      </c>
      <c r="E194" s="38">
        <v>106062</v>
      </c>
      <c r="F194" s="32" t="s">
        <v>992</v>
      </c>
      <c r="G194" s="38">
        <v>44</v>
      </c>
      <c r="H194" s="38" t="s">
        <v>707</v>
      </c>
      <c r="I194" s="39">
        <v>0.05</v>
      </c>
      <c r="J194" s="40">
        <v>48</v>
      </c>
      <c r="K194" s="40">
        <v>2880</v>
      </c>
      <c r="L194" s="26">
        <v>1660.0180551118494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2.3055806320997907</v>
      </c>
      <c r="T194" s="26">
        <v>1662.3236357439491</v>
      </c>
      <c r="U194" s="27">
        <v>0.79379999999999995</v>
      </c>
      <c r="V194" s="26">
        <v>1319.5525020535467</v>
      </c>
      <c r="W194" s="26">
        <v>10.651701277954835</v>
      </c>
      <c r="X194" s="26">
        <v>56.884965509729838</v>
      </c>
      <c r="Y194" s="26">
        <v>67.53666678768468</v>
      </c>
      <c r="Z194" s="26">
        <v>129.96971246006154</v>
      </c>
      <c r="AA194" s="27">
        <v>0</v>
      </c>
      <c r="AB194" s="26">
        <v>0</v>
      </c>
      <c r="AC194" s="28">
        <v>7.0000000000000007E-2</v>
      </c>
      <c r="AD194" s="26">
        <v>258.103336975915</v>
      </c>
      <c r="AE194" s="26">
        <v>3437.48</v>
      </c>
      <c r="AF194" s="29">
        <v>4008.72</v>
      </c>
      <c r="AG194" s="29">
        <v>11545113.6</v>
      </c>
      <c r="AH194" s="41">
        <v>507.8</v>
      </c>
      <c r="AI194" s="42">
        <v>1462464</v>
      </c>
      <c r="AJ194" s="18"/>
      <c r="AK194" s="18"/>
      <c r="AL194" s="31"/>
      <c r="AM194" s="35"/>
      <c r="AN194" s="18"/>
      <c r="AO194" s="35"/>
    </row>
    <row r="195" spans="1:41" x14ac:dyDescent="0.25">
      <c r="A195" s="32" t="s">
        <v>1004</v>
      </c>
      <c r="B195" s="32" t="s">
        <v>1005</v>
      </c>
      <c r="C195" s="32" t="s">
        <v>35</v>
      </c>
      <c r="D195" s="37">
        <v>280</v>
      </c>
      <c r="E195" s="38">
        <v>106070</v>
      </c>
      <c r="F195" s="32" t="s">
        <v>1006</v>
      </c>
      <c r="G195" s="38">
        <v>44</v>
      </c>
      <c r="H195" s="38" t="s">
        <v>707</v>
      </c>
      <c r="I195" s="39">
        <v>0.02</v>
      </c>
      <c r="J195" s="40">
        <v>8</v>
      </c>
      <c r="K195" s="40">
        <v>480</v>
      </c>
      <c r="L195" s="26">
        <v>1660.0180551118494</v>
      </c>
      <c r="M195" s="26">
        <v>0</v>
      </c>
      <c r="N195" s="26">
        <v>384.62977637044645</v>
      </c>
      <c r="O195" s="26">
        <v>9.1683074754340375</v>
      </c>
      <c r="P195" s="26">
        <v>34.381142718531727</v>
      </c>
      <c r="Q195" s="26">
        <v>0</v>
      </c>
      <c r="R195" s="26">
        <v>0</v>
      </c>
      <c r="S195" s="26">
        <v>2.3055806320997907</v>
      </c>
      <c r="T195" s="26">
        <v>2090.5028623083617</v>
      </c>
      <c r="U195" s="27">
        <v>0.79379999999999995</v>
      </c>
      <c r="V195" s="26">
        <v>1659.4411721003773</v>
      </c>
      <c r="W195" s="26">
        <v>10.651701277954835</v>
      </c>
      <c r="X195" s="26">
        <v>56.884965509729838</v>
      </c>
      <c r="Y195" s="26">
        <v>67.53666678768468</v>
      </c>
      <c r="Z195" s="26">
        <v>129.96971246006154</v>
      </c>
      <c r="AA195" s="27">
        <v>0</v>
      </c>
      <c r="AB195" s="26">
        <v>0</v>
      </c>
      <c r="AC195" s="28">
        <v>7.0000000000000007E-2</v>
      </c>
      <c r="AD195" s="26">
        <v>311.868089738702</v>
      </c>
      <c r="AE195" s="26">
        <v>4259.3100000000004</v>
      </c>
      <c r="AF195" s="29">
        <v>4799.22</v>
      </c>
      <c r="AG195" s="29">
        <v>2303625.6</v>
      </c>
      <c r="AH195" s="41">
        <v>507.8</v>
      </c>
      <c r="AI195" s="42">
        <v>243744</v>
      </c>
      <c r="AJ195" s="18"/>
      <c r="AK195" s="18"/>
      <c r="AL195" s="31"/>
      <c r="AM195" s="35"/>
      <c r="AN195" s="18"/>
      <c r="AO195" s="35"/>
    </row>
    <row r="196" spans="1:41" x14ac:dyDescent="0.25">
      <c r="A196" s="32" t="s">
        <v>1004</v>
      </c>
      <c r="B196" s="32" t="s">
        <v>1005</v>
      </c>
      <c r="C196" s="32" t="s">
        <v>35</v>
      </c>
      <c r="D196" s="37">
        <v>280</v>
      </c>
      <c r="E196" s="38">
        <v>106070</v>
      </c>
      <c r="F196" s="32" t="s">
        <v>1006</v>
      </c>
      <c r="G196" s="38">
        <v>44</v>
      </c>
      <c r="H196" s="38" t="s">
        <v>707</v>
      </c>
      <c r="I196" s="39">
        <v>0.02</v>
      </c>
      <c r="J196" s="40">
        <v>8</v>
      </c>
      <c r="K196" s="40">
        <v>328</v>
      </c>
      <c r="L196" s="26">
        <v>1660.0180551118494</v>
      </c>
      <c r="M196" s="26">
        <v>0</v>
      </c>
      <c r="N196" s="26">
        <v>384.62977637044645</v>
      </c>
      <c r="O196" s="26">
        <v>9.1683074754340375</v>
      </c>
      <c r="P196" s="26">
        <v>34.381142718531727</v>
      </c>
      <c r="Q196" s="26">
        <v>0</v>
      </c>
      <c r="R196" s="26">
        <v>0</v>
      </c>
      <c r="S196" s="26">
        <v>2.3055806320997907</v>
      </c>
      <c r="T196" s="26">
        <v>2090.5028623083617</v>
      </c>
      <c r="U196" s="27">
        <v>0.79379999999999995</v>
      </c>
      <c r="V196" s="26">
        <v>1659.4411721003773</v>
      </c>
      <c r="W196" s="26">
        <v>10.651701277954835</v>
      </c>
      <c r="X196" s="26">
        <v>56.884965509729838</v>
      </c>
      <c r="Y196" s="26">
        <v>67.53666678768468</v>
      </c>
      <c r="Z196" s="26">
        <v>129.96971246006154</v>
      </c>
      <c r="AA196" s="27">
        <v>0</v>
      </c>
      <c r="AB196" s="26">
        <v>0</v>
      </c>
      <c r="AC196" s="28">
        <v>7.0000000000000007E-2</v>
      </c>
      <c r="AD196" s="26">
        <v>311.868089738702</v>
      </c>
      <c r="AE196" s="26">
        <v>4259.3100000000004</v>
      </c>
      <c r="AF196" s="29">
        <v>4799.22</v>
      </c>
      <c r="AG196" s="29">
        <v>1574144.1600000001</v>
      </c>
      <c r="AH196" s="41">
        <v>507.8</v>
      </c>
      <c r="AI196" s="42">
        <v>166558.39999999999</v>
      </c>
      <c r="AJ196" s="18"/>
      <c r="AK196" s="18"/>
      <c r="AL196" s="31"/>
      <c r="AM196" s="35"/>
      <c r="AN196" s="18"/>
      <c r="AO196" s="35"/>
    </row>
    <row r="197" spans="1:41" x14ac:dyDescent="0.25">
      <c r="A197" s="32" t="s">
        <v>1007</v>
      </c>
      <c r="B197" s="32" t="s">
        <v>1008</v>
      </c>
      <c r="C197" s="32" t="s">
        <v>35</v>
      </c>
      <c r="D197" s="37">
        <v>280</v>
      </c>
      <c r="E197" s="38">
        <v>106070</v>
      </c>
      <c r="F197" s="32" t="s">
        <v>1006</v>
      </c>
      <c r="G197" s="38">
        <v>44</v>
      </c>
      <c r="H197" s="38" t="s">
        <v>707</v>
      </c>
      <c r="I197" s="39">
        <v>0.03</v>
      </c>
      <c r="J197" s="40">
        <v>24</v>
      </c>
      <c r="K197" s="40">
        <v>1440</v>
      </c>
      <c r="L197" s="26">
        <v>1660.0180551118494</v>
      </c>
      <c r="M197" s="26">
        <v>0</v>
      </c>
      <c r="N197" s="26">
        <v>384.62977637044645</v>
      </c>
      <c r="O197" s="26">
        <v>9.1683074754340375</v>
      </c>
      <c r="P197" s="26">
        <v>34.381142718531727</v>
      </c>
      <c r="Q197" s="26">
        <v>0</v>
      </c>
      <c r="R197" s="26">
        <v>0</v>
      </c>
      <c r="S197" s="26">
        <v>2.3055806320997907</v>
      </c>
      <c r="T197" s="26">
        <v>2090.5028623083617</v>
      </c>
      <c r="U197" s="27">
        <v>0.79379999999999995</v>
      </c>
      <c r="V197" s="26">
        <v>1659.4411721003773</v>
      </c>
      <c r="W197" s="26">
        <v>10.651701277954835</v>
      </c>
      <c r="X197" s="26">
        <v>56.884965509729838</v>
      </c>
      <c r="Y197" s="26">
        <v>67.53666678768468</v>
      </c>
      <c r="Z197" s="26">
        <v>129.96971246006154</v>
      </c>
      <c r="AA197" s="27">
        <v>0</v>
      </c>
      <c r="AB197" s="26">
        <v>0</v>
      </c>
      <c r="AC197" s="28">
        <v>7.0000000000000007E-2</v>
      </c>
      <c r="AD197" s="26">
        <v>311.868089738702</v>
      </c>
      <c r="AE197" s="26">
        <v>4259.3100000000004</v>
      </c>
      <c r="AF197" s="29">
        <v>4853.8999999999996</v>
      </c>
      <c r="AG197" s="29">
        <v>6989615.9999999991</v>
      </c>
      <c r="AH197" s="41">
        <v>507.8</v>
      </c>
      <c r="AI197" s="42">
        <v>731232</v>
      </c>
      <c r="AJ197" s="18"/>
      <c r="AK197" s="18"/>
      <c r="AL197" s="31"/>
      <c r="AM197" s="35"/>
      <c r="AN197" s="18"/>
      <c r="AO197" s="35"/>
    </row>
    <row r="198" spans="1:41" x14ac:dyDescent="0.25">
      <c r="A198" s="32" t="s">
        <v>1009</v>
      </c>
      <c r="B198" s="32" t="s">
        <v>1010</v>
      </c>
      <c r="C198" s="32" t="s">
        <v>35</v>
      </c>
      <c r="D198" s="37">
        <v>280</v>
      </c>
      <c r="E198" s="38">
        <v>106070</v>
      </c>
      <c r="F198" s="32" t="s">
        <v>1006</v>
      </c>
      <c r="G198" s="38">
        <v>44</v>
      </c>
      <c r="H198" s="38" t="s">
        <v>707</v>
      </c>
      <c r="I198" s="39">
        <v>3.5000000000000003E-2</v>
      </c>
      <c r="J198" s="40">
        <v>23</v>
      </c>
      <c r="K198" s="40">
        <v>1380</v>
      </c>
      <c r="L198" s="26">
        <v>1660.0180551118494</v>
      </c>
      <c r="M198" s="26">
        <v>0</v>
      </c>
      <c r="N198" s="26">
        <v>384.62977637044645</v>
      </c>
      <c r="O198" s="26">
        <v>9.1683074754340375</v>
      </c>
      <c r="P198" s="26">
        <v>34.381142718531727</v>
      </c>
      <c r="Q198" s="26">
        <v>0</v>
      </c>
      <c r="R198" s="26">
        <v>0</v>
      </c>
      <c r="S198" s="26">
        <v>2.3055806320997907</v>
      </c>
      <c r="T198" s="26">
        <v>2090.5028623083617</v>
      </c>
      <c r="U198" s="27">
        <v>0.79379999999999995</v>
      </c>
      <c r="V198" s="26">
        <v>1659.4411721003773</v>
      </c>
      <c r="W198" s="26">
        <v>10.651701277954835</v>
      </c>
      <c r="X198" s="26">
        <v>56.884965509729838</v>
      </c>
      <c r="Y198" s="26">
        <v>67.53666678768468</v>
      </c>
      <c r="Z198" s="26">
        <v>129.96971246006154</v>
      </c>
      <c r="AA198" s="27">
        <v>0</v>
      </c>
      <c r="AB198" s="26">
        <v>0</v>
      </c>
      <c r="AC198" s="28">
        <v>7.0000000000000007E-2</v>
      </c>
      <c r="AD198" s="26">
        <v>311.868089738702</v>
      </c>
      <c r="AE198" s="26">
        <v>4259.3100000000004</v>
      </c>
      <c r="AF198" s="29">
        <v>4881.72</v>
      </c>
      <c r="AG198" s="29">
        <v>6736773.6000000006</v>
      </c>
      <c r="AH198" s="41">
        <v>507.8</v>
      </c>
      <c r="AI198" s="42">
        <v>700764</v>
      </c>
      <c r="AJ198" s="18"/>
      <c r="AK198" s="18"/>
      <c r="AL198" s="31"/>
      <c r="AM198" s="35"/>
      <c r="AN198" s="18"/>
      <c r="AO198" s="35"/>
    </row>
    <row r="199" spans="1:41" x14ac:dyDescent="0.25">
      <c r="A199" s="32" t="s">
        <v>1009</v>
      </c>
      <c r="B199" s="32" t="s">
        <v>1010</v>
      </c>
      <c r="C199" s="32" t="s">
        <v>35</v>
      </c>
      <c r="D199" s="37">
        <v>280</v>
      </c>
      <c r="E199" s="38">
        <v>106070</v>
      </c>
      <c r="F199" s="32" t="s">
        <v>1006</v>
      </c>
      <c r="G199" s="38">
        <v>44</v>
      </c>
      <c r="H199" s="38" t="s">
        <v>707</v>
      </c>
      <c r="I199" s="39">
        <v>3.5000000000000003E-2</v>
      </c>
      <c r="J199" s="40">
        <v>2</v>
      </c>
      <c r="K199" s="40">
        <v>68</v>
      </c>
      <c r="L199" s="26">
        <v>1660.0180551118494</v>
      </c>
      <c r="M199" s="26">
        <v>0</v>
      </c>
      <c r="N199" s="26">
        <v>384.62977637044645</v>
      </c>
      <c r="O199" s="26">
        <v>9.1683074754340375</v>
      </c>
      <c r="P199" s="26">
        <v>34.381142718531727</v>
      </c>
      <c r="Q199" s="26">
        <v>0</v>
      </c>
      <c r="R199" s="26">
        <v>0</v>
      </c>
      <c r="S199" s="26">
        <v>2.3055806320997907</v>
      </c>
      <c r="T199" s="26">
        <v>2090.5028623083617</v>
      </c>
      <c r="U199" s="27">
        <v>0.79379999999999995</v>
      </c>
      <c r="V199" s="26">
        <v>1659.4411721003773</v>
      </c>
      <c r="W199" s="26">
        <v>10.651701277954835</v>
      </c>
      <c r="X199" s="26">
        <v>56.884965509729838</v>
      </c>
      <c r="Y199" s="26">
        <v>67.53666678768468</v>
      </c>
      <c r="Z199" s="26">
        <v>129.96971246006154</v>
      </c>
      <c r="AA199" s="27">
        <v>0</v>
      </c>
      <c r="AB199" s="26">
        <v>0</v>
      </c>
      <c r="AC199" s="28">
        <v>7.0000000000000007E-2</v>
      </c>
      <c r="AD199" s="26">
        <v>311.868089738702</v>
      </c>
      <c r="AE199" s="26">
        <v>4259.3100000000004</v>
      </c>
      <c r="AF199" s="29">
        <v>4881.72</v>
      </c>
      <c r="AG199" s="29">
        <v>331956.96000000002</v>
      </c>
      <c r="AH199" s="41">
        <v>507.8</v>
      </c>
      <c r="AI199" s="42">
        <v>34530.400000000001</v>
      </c>
      <c r="AJ199" s="18"/>
      <c r="AK199" s="18"/>
      <c r="AL199" s="31"/>
      <c r="AM199" s="35"/>
      <c r="AN199" s="18"/>
      <c r="AO199" s="35"/>
    </row>
    <row r="200" spans="1:41" x14ac:dyDescent="0.25">
      <c r="A200" s="32" t="s">
        <v>1011</v>
      </c>
      <c r="B200" s="32" t="s">
        <v>1012</v>
      </c>
      <c r="C200" s="32" t="s">
        <v>35</v>
      </c>
      <c r="D200" s="37">
        <v>280</v>
      </c>
      <c r="E200" s="38">
        <v>106070</v>
      </c>
      <c r="F200" s="32" t="s">
        <v>1006</v>
      </c>
      <c r="G200" s="38">
        <v>44</v>
      </c>
      <c r="H200" s="38" t="s">
        <v>707</v>
      </c>
      <c r="I200" s="39">
        <v>3.7999999999999999E-2</v>
      </c>
      <c r="J200" s="40">
        <v>7</v>
      </c>
      <c r="K200" s="40">
        <v>420</v>
      </c>
      <c r="L200" s="26">
        <v>1660.0180551118494</v>
      </c>
      <c r="M200" s="26">
        <v>0</v>
      </c>
      <c r="N200" s="26">
        <v>384.62977637044645</v>
      </c>
      <c r="O200" s="26">
        <v>9.1683074754340375</v>
      </c>
      <c r="P200" s="26">
        <v>34.381142718531727</v>
      </c>
      <c r="Q200" s="26">
        <v>0</v>
      </c>
      <c r="R200" s="26">
        <v>0</v>
      </c>
      <c r="S200" s="26">
        <v>2.3055806320997907</v>
      </c>
      <c r="T200" s="26">
        <v>2090.5028623083617</v>
      </c>
      <c r="U200" s="27">
        <v>0.79379999999999995</v>
      </c>
      <c r="V200" s="26">
        <v>1659.4411721003773</v>
      </c>
      <c r="W200" s="26">
        <v>10.651701277954835</v>
      </c>
      <c r="X200" s="26">
        <v>56.884965509729838</v>
      </c>
      <c r="Y200" s="26">
        <v>67.53666678768468</v>
      </c>
      <c r="Z200" s="26">
        <v>129.96971246006154</v>
      </c>
      <c r="AA200" s="27">
        <v>0</v>
      </c>
      <c r="AB200" s="26">
        <v>0</v>
      </c>
      <c r="AC200" s="28">
        <v>7.0000000000000007E-2</v>
      </c>
      <c r="AD200" s="26">
        <v>311.868089738702</v>
      </c>
      <c r="AE200" s="26">
        <v>4259.3100000000004</v>
      </c>
      <c r="AF200" s="29">
        <v>4898.58</v>
      </c>
      <c r="AG200" s="29">
        <v>2057403.5999999999</v>
      </c>
      <c r="AH200" s="41">
        <v>507.8</v>
      </c>
      <c r="AI200" s="42">
        <v>213276</v>
      </c>
      <c r="AJ200" s="18"/>
      <c r="AK200" s="18"/>
      <c r="AL200" s="31"/>
      <c r="AM200" s="35"/>
      <c r="AN200" s="18"/>
      <c r="AO200" s="35"/>
    </row>
    <row r="201" spans="1:41" x14ac:dyDescent="0.25">
      <c r="A201" s="32" t="s">
        <v>1013</v>
      </c>
      <c r="B201" s="32" t="s">
        <v>1014</v>
      </c>
      <c r="C201" s="32" t="s">
        <v>35</v>
      </c>
      <c r="D201" s="37">
        <v>280</v>
      </c>
      <c r="E201" s="38">
        <v>106070</v>
      </c>
      <c r="F201" s="32" t="s">
        <v>1006</v>
      </c>
      <c r="G201" s="38">
        <v>44</v>
      </c>
      <c r="H201" s="38" t="s">
        <v>718</v>
      </c>
      <c r="I201" s="39">
        <v>0.05</v>
      </c>
      <c r="J201" s="40">
        <v>169</v>
      </c>
      <c r="K201" s="40">
        <v>10140</v>
      </c>
      <c r="L201" s="26">
        <v>1660.0180551118494</v>
      </c>
      <c r="M201" s="26">
        <v>0</v>
      </c>
      <c r="N201" s="26">
        <v>384.62977637044645</v>
      </c>
      <c r="O201" s="26">
        <v>9.1683074754340375</v>
      </c>
      <c r="P201" s="26">
        <v>34.381142718531727</v>
      </c>
      <c r="Q201" s="26">
        <v>0</v>
      </c>
      <c r="R201" s="26">
        <v>0</v>
      </c>
      <c r="S201" s="26">
        <v>2.3055806320997907</v>
      </c>
      <c r="T201" s="26">
        <v>2090.5028623083617</v>
      </c>
      <c r="U201" s="27">
        <v>0.79379999999999995</v>
      </c>
      <c r="V201" s="26">
        <v>1659.4411721003773</v>
      </c>
      <c r="W201" s="26">
        <v>10.651701277954835</v>
      </c>
      <c r="X201" s="26">
        <v>56.884965509729838</v>
      </c>
      <c r="Y201" s="26">
        <v>67.53666678768468</v>
      </c>
      <c r="Z201" s="26">
        <v>129.96971246006154</v>
      </c>
      <c r="AA201" s="27">
        <v>0</v>
      </c>
      <c r="AB201" s="26">
        <v>0</v>
      </c>
      <c r="AC201" s="28">
        <v>7.0000000000000007E-2</v>
      </c>
      <c r="AD201" s="26">
        <v>311.868089738702</v>
      </c>
      <c r="AE201" s="26">
        <v>4259.3100000000004</v>
      </c>
      <c r="AF201" s="29">
        <v>4967.12</v>
      </c>
      <c r="AG201" s="29">
        <v>50366596.799999997</v>
      </c>
      <c r="AH201" s="41">
        <v>534.53</v>
      </c>
      <c r="AI201" s="42">
        <v>5420134.2000000002</v>
      </c>
      <c r="AJ201" s="18"/>
      <c r="AK201" s="18"/>
      <c r="AL201" s="31"/>
      <c r="AM201" s="35"/>
      <c r="AN201" s="18"/>
      <c r="AO201" s="35"/>
    </row>
    <row r="202" spans="1:41" x14ac:dyDescent="0.25">
      <c r="A202" s="32" t="s">
        <v>1015</v>
      </c>
      <c r="B202" s="32" t="s">
        <v>1014</v>
      </c>
      <c r="C202" s="32" t="s">
        <v>35</v>
      </c>
      <c r="D202" s="37">
        <v>280</v>
      </c>
      <c r="E202" s="38">
        <v>106070</v>
      </c>
      <c r="F202" s="32" t="s">
        <v>1006</v>
      </c>
      <c r="G202" s="38">
        <v>44</v>
      </c>
      <c r="H202" s="38" t="s">
        <v>707</v>
      </c>
      <c r="I202" s="39">
        <v>0.05</v>
      </c>
      <c r="J202" s="40">
        <v>10</v>
      </c>
      <c r="K202" s="40">
        <v>600</v>
      </c>
      <c r="L202" s="26">
        <v>1660.0180551118494</v>
      </c>
      <c r="M202" s="26">
        <v>0</v>
      </c>
      <c r="N202" s="26">
        <v>384.62977637044645</v>
      </c>
      <c r="O202" s="26">
        <v>9.1683074754340375</v>
      </c>
      <c r="P202" s="26">
        <v>34.381142718531727</v>
      </c>
      <c r="Q202" s="26">
        <v>0</v>
      </c>
      <c r="R202" s="26">
        <v>0</v>
      </c>
      <c r="S202" s="26">
        <v>2.3055806320997907</v>
      </c>
      <c r="T202" s="26">
        <v>2090.5028623083617</v>
      </c>
      <c r="U202" s="27">
        <v>0.79379999999999995</v>
      </c>
      <c r="V202" s="26">
        <v>1659.4411721003773</v>
      </c>
      <c r="W202" s="26">
        <v>10.651701277954835</v>
      </c>
      <c r="X202" s="26">
        <v>56.884965509729838</v>
      </c>
      <c r="Y202" s="26">
        <v>67.53666678768468</v>
      </c>
      <c r="Z202" s="26">
        <v>129.96971246006154</v>
      </c>
      <c r="AA202" s="27">
        <v>0</v>
      </c>
      <c r="AB202" s="26">
        <v>0</v>
      </c>
      <c r="AC202" s="28">
        <v>7.0000000000000007E-2</v>
      </c>
      <c r="AD202" s="26">
        <v>311.868089738702</v>
      </c>
      <c r="AE202" s="26">
        <v>4259.3100000000004</v>
      </c>
      <c r="AF202" s="29">
        <v>4967.12</v>
      </c>
      <c r="AG202" s="29">
        <v>2980272</v>
      </c>
      <c r="AH202" s="41">
        <v>507.8</v>
      </c>
      <c r="AI202" s="42">
        <v>304680</v>
      </c>
      <c r="AJ202" s="18"/>
      <c r="AK202" s="18"/>
      <c r="AL202" s="31"/>
      <c r="AM202" s="35"/>
      <c r="AN202" s="18"/>
      <c r="AO202" s="35"/>
    </row>
    <row r="203" spans="1:41" x14ac:dyDescent="0.25">
      <c r="A203" s="32" t="s">
        <v>1016</v>
      </c>
      <c r="B203" s="32" t="s">
        <v>1017</v>
      </c>
      <c r="C203" s="32" t="s">
        <v>35</v>
      </c>
      <c r="D203" s="37">
        <v>275</v>
      </c>
      <c r="E203" s="38">
        <v>106089</v>
      </c>
      <c r="F203" s="32" t="s">
        <v>1018</v>
      </c>
      <c r="G203" s="38">
        <v>22</v>
      </c>
      <c r="H203" s="38" t="s">
        <v>707</v>
      </c>
      <c r="I203" s="39">
        <v>0.02</v>
      </c>
      <c r="J203" s="40">
        <v>7</v>
      </c>
      <c r="K203" s="40">
        <v>180</v>
      </c>
      <c r="L203" s="26">
        <v>830.00902755592472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830.00902755592472</v>
      </c>
      <c r="U203" s="27">
        <v>0.79379999999999995</v>
      </c>
      <c r="V203" s="26">
        <v>658.86116607389295</v>
      </c>
      <c r="W203" s="26">
        <v>10.651701277954835</v>
      </c>
      <c r="X203" s="26">
        <v>56.884965509729838</v>
      </c>
      <c r="Y203" s="26">
        <v>67.53666678768468</v>
      </c>
      <c r="Z203" s="26">
        <v>170.347685702874</v>
      </c>
      <c r="AA203" s="27">
        <v>0</v>
      </c>
      <c r="AB203" s="26">
        <v>0</v>
      </c>
      <c r="AC203" s="28">
        <v>7.0000000000000007E-2</v>
      </c>
      <c r="AD203" s="26">
        <v>156.41937901117439</v>
      </c>
      <c r="AE203" s="26">
        <v>1883.17</v>
      </c>
      <c r="AF203" s="29">
        <v>2121.88</v>
      </c>
      <c r="AG203" s="29">
        <v>381938.4</v>
      </c>
      <c r="AH203" s="41">
        <v>507.8</v>
      </c>
      <c r="AI203" s="42">
        <v>91404</v>
      </c>
      <c r="AJ203" s="18"/>
      <c r="AK203" s="18"/>
      <c r="AL203" s="31"/>
      <c r="AM203" s="35"/>
      <c r="AN203" s="18"/>
      <c r="AO203" s="35"/>
    </row>
    <row r="204" spans="1:41" x14ac:dyDescent="0.25">
      <c r="A204" s="32" t="s">
        <v>1019</v>
      </c>
      <c r="B204" s="32" t="s">
        <v>1020</v>
      </c>
      <c r="C204" s="32" t="s">
        <v>35</v>
      </c>
      <c r="D204" s="37">
        <v>275</v>
      </c>
      <c r="E204" s="38">
        <v>106089</v>
      </c>
      <c r="F204" s="32" t="s">
        <v>1018</v>
      </c>
      <c r="G204" s="38">
        <v>22</v>
      </c>
      <c r="H204" s="38" t="s">
        <v>707</v>
      </c>
      <c r="I204" s="39">
        <v>2.5000000000000001E-2</v>
      </c>
      <c r="J204" s="40">
        <v>1</v>
      </c>
      <c r="K204" s="40">
        <v>94</v>
      </c>
      <c r="L204" s="26">
        <v>830.00902755592472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830.00902755592472</v>
      </c>
      <c r="U204" s="27">
        <v>0.79379999999999995</v>
      </c>
      <c r="V204" s="26">
        <v>658.86116607389295</v>
      </c>
      <c r="W204" s="26">
        <v>10.651701277954835</v>
      </c>
      <c r="X204" s="26">
        <v>56.884965509729838</v>
      </c>
      <c r="Y204" s="26">
        <v>67.53666678768468</v>
      </c>
      <c r="Z204" s="26">
        <v>170.347685702874</v>
      </c>
      <c r="AA204" s="27">
        <v>0</v>
      </c>
      <c r="AB204" s="26">
        <v>0</v>
      </c>
      <c r="AC204" s="28">
        <v>7.0000000000000007E-2</v>
      </c>
      <c r="AD204" s="26">
        <v>156.41937901117439</v>
      </c>
      <c r="AE204" s="26">
        <v>1883.17</v>
      </c>
      <c r="AF204" s="29">
        <v>2133.89</v>
      </c>
      <c r="AG204" s="29">
        <v>200585.65999999997</v>
      </c>
      <c r="AH204" s="41">
        <v>507.8</v>
      </c>
      <c r="AI204" s="42">
        <v>47733.200000000004</v>
      </c>
      <c r="AJ204" s="18"/>
      <c r="AK204" s="18"/>
      <c r="AL204" s="31"/>
      <c r="AM204" s="35"/>
      <c r="AN204" s="18"/>
      <c r="AO204" s="35"/>
    </row>
    <row r="205" spans="1:41" x14ac:dyDescent="0.25">
      <c r="A205" s="32" t="s">
        <v>1021</v>
      </c>
      <c r="B205" s="32" t="s">
        <v>1022</v>
      </c>
      <c r="C205" s="32" t="s">
        <v>35</v>
      </c>
      <c r="D205" s="37">
        <v>275</v>
      </c>
      <c r="E205" s="38">
        <v>106089</v>
      </c>
      <c r="F205" s="32" t="s">
        <v>1018</v>
      </c>
      <c r="G205" s="38">
        <v>22</v>
      </c>
      <c r="H205" s="38" t="s">
        <v>707</v>
      </c>
      <c r="I205" s="39">
        <v>0.03</v>
      </c>
      <c r="J205" s="40">
        <v>10</v>
      </c>
      <c r="K205" s="40">
        <v>309</v>
      </c>
      <c r="L205" s="26">
        <v>830.00902755592472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0</v>
      </c>
      <c r="T205" s="26">
        <v>830.00902755592472</v>
      </c>
      <c r="U205" s="27">
        <v>0.79379999999999995</v>
      </c>
      <c r="V205" s="26">
        <v>658.86116607389295</v>
      </c>
      <c r="W205" s="26">
        <v>10.651701277954835</v>
      </c>
      <c r="X205" s="26">
        <v>56.884965509729838</v>
      </c>
      <c r="Y205" s="26">
        <v>67.53666678768468</v>
      </c>
      <c r="Z205" s="26">
        <v>170.347685702874</v>
      </c>
      <c r="AA205" s="27">
        <v>0</v>
      </c>
      <c r="AB205" s="26">
        <v>0</v>
      </c>
      <c r="AC205" s="28">
        <v>7.0000000000000007E-2</v>
      </c>
      <c r="AD205" s="26">
        <v>156.41937901117439</v>
      </c>
      <c r="AE205" s="26">
        <v>1883.17</v>
      </c>
      <c r="AF205" s="29">
        <v>2146.06</v>
      </c>
      <c r="AG205" s="29">
        <v>663132.54</v>
      </c>
      <c r="AH205" s="41">
        <v>507.8</v>
      </c>
      <c r="AI205" s="42">
        <v>156910.20000000001</v>
      </c>
      <c r="AJ205" s="18"/>
      <c r="AK205" s="18"/>
      <c r="AL205" s="31"/>
      <c r="AM205" s="35"/>
      <c r="AN205" s="18"/>
      <c r="AO205" s="35"/>
    </row>
    <row r="206" spans="1:41" x14ac:dyDescent="0.25">
      <c r="A206" s="32" t="s">
        <v>1023</v>
      </c>
      <c r="B206" s="32" t="s">
        <v>1024</v>
      </c>
      <c r="C206" s="32" t="s">
        <v>35</v>
      </c>
      <c r="D206" s="37">
        <v>275</v>
      </c>
      <c r="E206" s="38">
        <v>106089</v>
      </c>
      <c r="F206" s="32" t="s">
        <v>1018</v>
      </c>
      <c r="G206" s="38">
        <v>22</v>
      </c>
      <c r="H206" s="38" t="s">
        <v>707</v>
      </c>
      <c r="I206" s="39">
        <v>3.5000000000000003E-2</v>
      </c>
      <c r="J206" s="40">
        <v>2</v>
      </c>
      <c r="K206" s="40">
        <v>60</v>
      </c>
      <c r="L206" s="26">
        <v>830.00902755592472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830.00902755592472</v>
      </c>
      <c r="U206" s="27">
        <v>0.79379999999999995</v>
      </c>
      <c r="V206" s="26">
        <v>658.86116607389295</v>
      </c>
      <c r="W206" s="26">
        <v>10.651701277954835</v>
      </c>
      <c r="X206" s="26">
        <v>56.884965509729838</v>
      </c>
      <c r="Y206" s="26">
        <v>67.53666678768468</v>
      </c>
      <c r="Z206" s="26">
        <v>170.347685702874</v>
      </c>
      <c r="AA206" s="27">
        <v>0</v>
      </c>
      <c r="AB206" s="26">
        <v>0</v>
      </c>
      <c r="AC206" s="28">
        <v>7.0000000000000007E-2</v>
      </c>
      <c r="AD206" s="26">
        <v>156.41937901117439</v>
      </c>
      <c r="AE206" s="26">
        <v>1883.17</v>
      </c>
      <c r="AF206" s="29">
        <v>2158.35</v>
      </c>
      <c r="AG206" s="29">
        <v>129501</v>
      </c>
      <c r="AH206" s="41">
        <v>507.8</v>
      </c>
      <c r="AI206" s="42">
        <v>30468</v>
      </c>
      <c r="AJ206" s="18"/>
      <c r="AK206" s="18"/>
      <c r="AL206" s="31"/>
      <c r="AM206" s="35"/>
      <c r="AN206" s="18"/>
      <c r="AO206" s="35"/>
    </row>
    <row r="207" spans="1:41" x14ac:dyDescent="0.25">
      <c r="A207" s="32" t="s">
        <v>1025</v>
      </c>
      <c r="B207" s="32" t="s">
        <v>1026</v>
      </c>
      <c r="C207" s="32" t="s">
        <v>35</v>
      </c>
      <c r="D207" s="37">
        <v>275</v>
      </c>
      <c r="E207" s="38">
        <v>106089</v>
      </c>
      <c r="F207" s="32" t="s">
        <v>1018</v>
      </c>
      <c r="G207" s="38">
        <v>22</v>
      </c>
      <c r="H207" s="38" t="s">
        <v>707</v>
      </c>
      <c r="I207" s="39">
        <v>3.7999999999999999E-2</v>
      </c>
      <c r="J207" s="40">
        <v>2</v>
      </c>
      <c r="K207" s="40">
        <v>120</v>
      </c>
      <c r="L207" s="26">
        <v>830.00902755592472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830.00902755592472</v>
      </c>
      <c r="U207" s="27">
        <v>0.79379999999999995</v>
      </c>
      <c r="V207" s="26">
        <v>658.86116607389295</v>
      </c>
      <c r="W207" s="26">
        <v>10.651701277954835</v>
      </c>
      <c r="X207" s="26">
        <v>56.884965509729838</v>
      </c>
      <c r="Y207" s="26">
        <v>67.53666678768468</v>
      </c>
      <c r="Z207" s="26">
        <v>170.347685702874</v>
      </c>
      <c r="AA207" s="27">
        <v>0</v>
      </c>
      <c r="AB207" s="26">
        <v>0</v>
      </c>
      <c r="AC207" s="28">
        <v>7.0000000000000007E-2</v>
      </c>
      <c r="AD207" s="26">
        <v>156.41937901117439</v>
      </c>
      <c r="AE207" s="26">
        <v>1883.17</v>
      </c>
      <c r="AF207" s="29">
        <v>2165.81</v>
      </c>
      <c r="AG207" s="29">
        <v>259897.19999999998</v>
      </c>
      <c r="AH207" s="41">
        <v>507.8</v>
      </c>
      <c r="AI207" s="42">
        <v>60936</v>
      </c>
      <c r="AJ207" s="18"/>
      <c r="AK207" s="18"/>
      <c r="AL207" s="31"/>
      <c r="AM207" s="35"/>
      <c r="AN207" s="18"/>
      <c r="AO207" s="35"/>
    </row>
    <row r="208" spans="1:41" x14ac:dyDescent="0.25">
      <c r="A208" s="32" t="s">
        <v>1027</v>
      </c>
      <c r="B208" s="32" t="s">
        <v>1028</v>
      </c>
      <c r="C208" s="32" t="s">
        <v>35</v>
      </c>
      <c r="D208" s="37">
        <v>275</v>
      </c>
      <c r="E208" s="38">
        <v>106089</v>
      </c>
      <c r="F208" s="32" t="s">
        <v>1018</v>
      </c>
      <c r="G208" s="38">
        <v>22</v>
      </c>
      <c r="H208" s="38" t="s">
        <v>707</v>
      </c>
      <c r="I208" s="39">
        <v>0.04</v>
      </c>
      <c r="J208" s="40">
        <v>5</v>
      </c>
      <c r="K208" s="40">
        <v>137</v>
      </c>
      <c r="L208" s="26">
        <v>830.00902755592472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0</v>
      </c>
      <c r="T208" s="26">
        <v>830.00902755592472</v>
      </c>
      <c r="U208" s="27">
        <v>0.79379999999999995</v>
      </c>
      <c r="V208" s="26">
        <v>658.86116607389295</v>
      </c>
      <c r="W208" s="26">
        <v>10.651701277954835</v>
      </c>
      <c r="X208" s="26">
        <v>56.884965509729838</v>
      </c>
      <c r="Y208" s="26">
        <v>67.53666678768468</v>
      </c>
      <c r="Z208" s="26">
        <v>170.347685702874</v>
      </c>
      <c r="AA208" s="27">
        <v>0</v>
      </c>
      <c r="AB208" s="26">
        <v>0</v>
      </c>
      <c r="AC208" s="28">
        <v>7.0000000000000007E-2</v>
      </c>
      <c r="AD208" s="26">
        <v>156.41937901117439</v>
      </c>
      <c r="AE208" s="26">
        <v>1883.17</v>
      </c>
      <c r="AF208" s="29">
        <v>2170.8000000000002</v>
      </c>
      <c r="AG208" s="29">
        <v>297399.60000000003</v>
      </c>
      <c r="AH208" s="41">
        <v>507.8</v>
      </c>
      <c r="AI208" s="42">
        <v>69568.600000000006</v>
      </c>
      <c r="AJ208" s="18"/>
      <c r="AK208" s="18"/>
      <c r="AL208" s="31"/>
      <c r="AM208" s="35"/>
      <c r="AN208" s="18"/>
      <c r="AO208" s="35"/>
    </row>
    <row r="209" spans="1:41" x14ac:dyDescent="0.25">
      <c r="A209" s="32" t="s">
        <v>1029</v>
      </c>
      <c r="B209" s="32" t="s">
        <v>1030</v>
      </c>
      <c r="C209" s="32" t="s">
        <v>35</v>
      </c>
      <c r="D209" s="37">
        <v>275</v>
      </c>
      <c r="E209" s="38">
        <v>106089</v>
      </c>
      <c r="F209" s="32" t="s">
        <v>1018</v>
      </c>
      <c r="G209" s="38">
        <v>22</v>
      </c>
      <c r="H209" s="38" t="s">
        <v>718</v>
      </c>
      <c r="I209" s="39">
        <v>0.05</v>
      </c>
      <c r="J209" s="40">
        <v>1</v>
      </c>
      <c r="K209" s="40">
        <v>60</v>
      </c>
      <c r="L209" s="26">
        <v>830.00902755592472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830.00902755592472</v>
      </c>
      <c r="U209" s="27">
        <v>0.79379999999999995</v>
      </c>
      <c r="V209" s="26">
        <v>658.86116607389295</v>
      </c>
      <c r="W209" s="26">
        <v>10.651701277954835</v>
      </c>
      <c r="X209" s="26">
        <v>56.884965509729838</v>
      </c>
      <c r="Y209" s="26">
        <v>67.53666678768468</v>
      </c>
      <c r="Z209" s="26">
        <v>170.347685702874</v>
      </c>
      <c r="AA209" s="27">
        <v>0</v>
      </c>
      <c r="AB209" s="26">
        <v>0</v>
      </c>
      <c r="AC209" s="28">
        <v>7.0000000000000007E-2</v>
      </c>
      <c r="AD209" s="26">
        <v>156.41937901117439</v>
      </c>
      <c r="AE209" s="26">
        <v>1883.17</v>
      </c>
      <c r="AF209" s="29">
        <v>2196.11</v>
      </c>
      <c r="AG209" s="29">
        <v>131766.6</v>
      </c>
      <c r="AH209" s="41">
        <v>534.53</v>
      </c>
      <c r="AI209" s="42">
        <v>32071.8</v>
      </c>
      <c r="AJ209" s="18"/>
      <c r="AK209" s="18"/>
      <c r="AL209" s="31"/>
      <c r="AM209" s="35"/>
      <c r="AN209" s="18"/>
      <c r="AO209" s="35"/>
    </row>
    <row r="210" spans="1:41" x14ac:dyDescent="0.25">
      <c r="A210" s="32" t="s">
        <v>1031</v>
      </c>
      <c r="B210" s="32" t="s">
        <v>1030</v>
      </c>
      <c r="C210" s="32" t="s">
        <v>35</v>
      </c>
      <c r="D210" s="37">
        <v>275</v>
      </c>
      <c r="E210" s="38">
        <v>106089</v>
      </c>
      <c r="F210" s="32" t="s">
        <v>1018</v>
      </c>
      <c r="G210" s="38">
        <v>22</v>
      </c>
      <c r="H210" s="38" t="s">
        <v>707</v>
      </c>
      <c r="I210" s="39">
        <v>0.05</v>
      </c>
      <c r="J210" s="40">
        <v>1</v>
      </c>
      <c r="K210" s="40">
        <v>60</v>
      </c>
      <c r="L210" s="26">
        <v>830.00902755592472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0</v>
      </c>
      <c r="T210" s="26">
        <v>830.00902755592472</v>
      </c>
      <c r="U210" s="27">
        <v>0.79379999999999995</v>
      </c>
      <c r="V210" s="26">
        <v>658.86116607389295</v>
      </c>
      <c r="W210" s="26">
        <v>10.651701277954835</v>
      </c>
      <c r="X210" s="26">
        <v>56.884965509729838</v>
      </c>
      <c r="Y210" s="26">
        <v>67.53666678768468</v>
      </c>
      <c r="Z210" s="26">
        <v>170.347685702874</v>
      </c>
      <c r="AA210" s="27">
        <v>0</v>
      </c>
      <c r="AB210" s="26">
        <v>0</v>
      </c>
      <c r="AC210" s="28">
        <v>7.0000000000000007E-2</v>
      </c>
      <c r="AD210" s="26">
        <v>156.41937901117439</v>
      </c>
      <c r="AE210" s="26">
        <v>1883.17</v>
      </c>
      <c r="AF210" s="29">
        <v>2196.11</v>
      </c>
      <c r="AG210" s="29">
        <v>131766.6</v>
      </c>
      <c r="AH210" s="41">
        <v>507.8</v>
      </c>
      <c r="AI210" s="42">
        <v>30468</v>
      </c>
      <c r="AJ210" s="18"/>
      <c r="AK210" s="18"/>
      <c r="AL210" s="31"/>
      <c r="AM210" s="35"/>
      <c r="AN210" s="18"/>
      <c r="AO210" s="35"/>
    </row>
    <row r="211" spans="1:41" x14ac:dyDescent="0.25">
      <c r="A211" s="32" t="s">
        <v>1032</v>
      </c>
      <c r="B211" s="32" t="s">
        <v>1033</v>
      </c>
      <c r="C211" s="32" t="s">
        <v>35</v>
      </c>
      <c r="D211" s="37">
        <v>274</v>
      </c>
      <c r="E211" s="38">
        <v>106089</v>
      </c>
      <c r="F211" s="32" t="s">
        <v>1018</v>
      </c>
      <c r="G211" s="38">
        <v>30</v>
      </c>
      <c r="H211" s="38" t="s">
        <v>707</v>
      </c>
      <c r="I211" s="39">
        <v>0.02</v>
      </c>
      <c r="J211" s="40">
        <v>2</v>
      </c>
      <c r="K211" s="40">
        <v>120</v>
      </c>
      <c r="L211" s="26">
        <v>1131.8304921217155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1131.8304921217155</v>
      </c>
      <c r="U211" s="27">
        <v>0.79379999999999995</v>
      </c>
      <c r="V211" s="26">
        <v>898.44704464621771</v>
      </c>
      <c r="W211" s="26">
        <v>10.651701277954835</v>
      </c>
      <c r="X211" s="26">
        <v>56.884965509729838</v>
      </c>
      <c r="Y211" s="26">
        <v>67.53666678768468</v>
      </c>
      <c r="Z211" s="26">
        <v>155.66478634185128</v>
      </c>
      <c r="AA211" s="27">
        <v>0</v>
      </c>
      <c r="AB211" s="26">
        <v>0</v>
      </c>
      <c r="AC211" s="28">
        <v>7.0000000000000007E-2</v>
      </c>
      <c r="AD211" s="26">
        <v>193.29009007557087</v>
      </c>
      <c r="AE211" s="26">
        <v>2446.7600000000002</v>
      </c>
      <c r="AF211" s="29">
        <v>2756.91</v>
      </c>
      <c r="AG211" s="29">
        <v>330829.19999999995</v>
      </c>
      <c r="AH211" s="41">
        <v>507.8</v>
      </c>
      <c r="AI211" s="42">
        <v>60936</v>
      </c>
      <c r="AJ211" s="18"/>
      <c r="AK211" s="18"/>
      <c r="AL211" s="31"/>
      <c r="AM211" s="35"/>
      <c r="AN211" s="18"/>
      <c r="AO211" s="35"/>
    </row>
    <row r="212" spans="1:41" x14ac:dyDescent="0.25">
      <c r="A212" s="32" t="s">
        <v>1034</v>
      </c>
      <c r="B212" s="32" t="s">
        <v>1035</v>
      </c>
      <c r="C212" s="32" t="s">
        <v>35</v>
      </c>
      <c r="D212" s="37">
        <v>274</v>
      </c>
      <c r="E212" s="38">
        <v>106089</v>
      </c>
      <c r="F212" s="32" t="s">
        <v>1018</v>
      </c>
      <c r="G212" s="38">
        <v>30</v>
      </c>
      <c r="H212" s="38" t="s">
        <v>707</v>
      </c>
      <c r="I212" s="39">
        <v>0.03</v>
      </c>
      <c r="J212" s="40">
        <v>5</v>
      </c>
      <c r="K212" s="40">
        <v>120</v>
      </c>
      <c r="L212" s="26">
        <v>1131.8304921217155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1131.8304921217155</v>
      </c>
      <c r="U212" s="27">
        <v>0.79379999999999995</v>
      </c>
      <c r="V212" s="26">
        <v>898.44704464621771</v>
      </c>
      <c r="W212" s="26">
        <v>10.651701277954835</v>
      </c>
      <c r="X212" s="26">
        <v>56.884965509729838</v>
      </c>
      <c r="Y212" s="26">
        <v>67.53666678768468</v>
      </c>
      <c r="Z212" s="26">
        <v>155.66478634185128</v>
      </c>
      <c r="AA212" s="27">
        <v>0</v>
      </c>
      <c r="AB212" s="26">
        <v>0</v>
      </c>
      <c r="AC212" s="28">
        <v>7.0000000000000007E-2</v>
      </c>
      <c r="AD212" s="26">
        <v>193.29009007557087</v>
      </c>
      <c r="AE212" s="26">
        <v>2446.7600000000002</v>
      </c>
      <c r="AF212" s="29">
        <v>2788.32</v>
      </c>
      <c r="AG212" s="29">
        <v>334598.40000000002</v>
      </c>
      <c r="AH212" s="41">
        <v>507.8</v>
      </c>
      <c r="AI212" s="42">
        <v>60936</v>
      </c>
      <c r="AJ212" s="18"/>
      <c r="AK212" s="18"/>
      <c r="AL212" s="31"/>
      <c r="AM212" s="35"/>
      <c r="AN212" s="18"/>
      <c r="AO212" s="35"/>
    </row>
    <row r="213" spans="1:41" x14ac:dyDescent="0.25">
      <c r="A213" s="32" t="s">
        <v>1036</v>
      </c>
      <c r="B213" s="32" t="s">
        <v>1037</v>
      </c>
      <c r="C213" s="32" t="s">
        <v>35</v>
      </c>
      <c r="D213" s="37">
        <v>274</v>
      </c>
      <c r="E213" s="38">
        <v>106089</v>
      </c>
      <c r="F213" s="32" t="s">
        <v>1018</v>
      </c>
      <c r="G213" s="38">
        <v>30</v>
      </c>
      <c r="H213" s="38" t="s">
        <v>707</v>
      </c>
      <c r="I213" s="39">
        <v>0.04</v>
      </c>
      <c r="J213" s="40">
        <v>1</v>
      </c>
      <c r="K213" s="40">
        <v>21</v>
      </c>
      <c r="L213" s="26">
        <v>1131.8304921217155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1131.8304921217155</v>
      </c>
      <c r="U213" s="27">
        <v>0.79379999999999995</v>
      </c>
      <c r="V213" s="26">
        <v>898.44704464621771</v>
      </c>
      <c r="W213" s="26">
        <v>10.651701277954835</v>
      </c>
      <c r="X213" s="26">
        <v>56.884965509729838</v>
      </c>
      <c r="Y213" s="26">
        <v>67.53666678768468</v>
      </c>
      <c r="Z213" s="26">
        <v>155.66478634185128</v>
      </c>
      <c r="AA213" s="27">
        <v>0</v>
      </c>
      <c r="AB213" s="26">
        <v>0</v>
      </c>
      <c r="AC213" s="28">
        <v>7.0000000000000007E-2</v>
      </c>
      <c r="AD213" s="26">
        <v>193.29009007557087</v>
      </c>
      <c r="AE213" s="26">
        <v>2446.7600000000002</v>
      </c>
      <c r="AF213" s="29">
        <v>2820.47</v>
      </c>
      <c r="AG213" s="29">
        <v>59229.869999999995</v>
      </c>
      <c r="AH213" s="41">
        <v>507.8</v>
      </c>
      <c r="AI213" s="42">
        <v>10663.800000000001</v>
      </c>
      <c r="AJ213" s="18"/>
      <c r="AK213" s="18"/>
      <c r="AL213" s="31"/>
      <c r="AM213" s="35"/>
      <c r="AN213" s="18"/>
      <c r="AO213" s="35"/>
    </row>
    <row r="214" spans="1:41" x14ac:dyDescent="0.25">
      <c r="A214" s="32" t="s">
        <v>1038</v>
      </c>
      <c r="B214" s="32" t="s">
        <v>1039</v>
      </c>
      <c r="C214" s="32" t="s">
        <v>35</v>
      </c>
      <c r="D214" s="37">
        <v>274</v>
      </c>
      <c r="E214" s="38">
        <v>106089</v>
      </c>
      <c r="F214" s="32" t="s">
        <v>1018</v>
      </c>
      <c r="G214" s="38">
        <v>30</v>
      </c>
      <c r="H214" s="38" t="s">
        <v>718</v>
      </c>
      <c r="I214" s="39">
        <v>0.05</v>
      </c>
      <c r="J214" s="40">
        <v>2</v>
      </c>
      <c r="K214" s="40">
        <v>60</v>
      </c>
      <c r="L214" s="26">
        <v>1131.8304921217155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0</v>
      </c>
      <c r="T214" s="26">
        <v>1131.8304921217155</v>
      </c>
      <c r="U214" s="27">
        <v>0.79379999999999995</v>
      </c>
      <c r="V214" s="26">
        <v>898.44704464621771</v>
      </c>
      <c r="W214" s="26">
        <v>10.651701277954835</v>
      </c>
      <c r="X214" s="26">
        <v>56.884965509729838</v>
      </c>
      <c r="Y214" s="26">
        <v>67.53666678768468</v>
      </c>
      <c r="Z214" s="26">
        <v>155.66478634185128</v>
      </c>
      <c r="AA214" s="27">
        <v>0</v>
      </c>
      <c r="AB214" s="26">
        <v>0</v>
      </c>
      <c r="AC214" s="28">
        <v>7.0000000000000007E-2</v>
      </c>
      <c r="AD214" s="26">
        <v>193.29009007557087</v>
      </c>
      <c r="AE214" s="26">
        <v>2446.7600000000002</v>
      </c>
      <c r="AF214" s="29">
        <v>2853.36</v>
      </c>
      <c r="AG214" s="29">
        <v>171201.6</v>
      </c>
      <c r="AH214" s="41">
        <v>534.53</v>
      </c>
      <c r="AI214" s="42">
        <v>32071.8</v>
      </c>
      <c r="AJ214" s="18"/>
      <c r="AK214" s="18"/>
      <c r="AL214" s="31"/>
      <c r="AM214" s="35"/>
      <c r="AN214" s="18"/>
      <c r="AO214" s="35"/>
    </row>
    <row r="215" spans="1:41" x14ac:dyDescent="0.25">
      <c r="A215" s="32" t="s">
        <v>1040</v>
      </c>
      <c r="B215" s="32" t="s">
        <v>1039</v>
      </c>
      <c r="C215" s="32" t="s">
        <v>35</v>
      </c>
      <c r="D215" s="37">
        <v>274</v>
      </c>
      <c r="E215" s="38">
        <v>106089</v>
      </c>
      <c r="F215" s="32" t="s">
        <v>1018</v>
      </c>
      <c r="G215" s="38">
        <v>30</v>
      </c>
      <c r="H215" s="38" t="s">
        <v>707</v>
      </c>
      <c r="I215" s="39">
        <v>0.05</v>
      </c>
      <c r="J215" s="40">
        <v>1</v>
      </c>
      <c r="K215" s="40">
        <v>60</v>
      </c>
      <c r="L215" s="26">
        <v>1131.8304921217155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1131.8304921217155</v>
      </c>
      <c r="U215" s="27">
        <v>0.79379999999999995</v>
      </c>
      <c r="V215" s="26">
        <v>898.44704464621771</v>
      </c>
      <c r="W215" s="26">
        <v>10.651701277954835</v>
      </c>
      <c r="X215" s="26">
        <v>56.884965509729838</v>
      </c>
      <c r="Y215" s="26">
        <v>67.53666678768468</v>
      </c>
      <c r="Z215" s="26">
        <v>155.66478634185128</v>
      </c>
      <c r="AA215" s="27">
        <v>0</v>
      </c>
      <c r="AB215" s="26">
        <v>0</v>
      </c>
      <c r="AC215" s="28">
        <v>7.0000000000000007E-2</v>
      </c>
      <c r="AD215" s="26">
        <v>193.29009007557087</v>
      </c>
      <c r="AE215" s="26">
        <v>2446.7600000000002</v>
      </c>
      <c r="AF215" s="29">
        <v>2853.36</v>
      </c>
      <c r="AG215" s="29">
        <v>171201.6</v>
      </c>
      <c r="AH215" s="41">
        <v>507.8</v>
      </c>
      <c r="AI215" s="42">
        <v>30468</v>
      </c>
      <c r="AJ215" s="18"/>
      <c r="AK215" s="18"/>
      <c r="AL215" s="31"/>
      <c r="AM215" s="35"/>
      <c r="AN215" s="18"/>
      <c r="AO215" s="35"/>
    </row>
    <row r="216" spans="1:41" x14ac:dyDescent="0.25">
      <c r="A216" s="32" t="s">
        <v>1041</v>
      </c>
      <c r="B216" s="32" t="s">
        <v>1042</v>
      </c>
      <c r="C216" s="32" t="s">
        <v>35</v>
      </c>
      <c r="D216" s="37">
        <v>272</v>
      </c>
      <c r="E216" s="38">
        <v>106089</v>
      </c>
      <c r="F216" s="32" t="s">
        <v>1018</v>
      </c>
      <c r="G216" s="38">
        <v>40</v>
      </c>
      <c r="H216" s="38" t="s">
        <v>707</v>
      </c>
      <c r="I216" s="39">
        <v>0.02</v>
      </c>
      <c r="J216" s="40">
        <v>119</v>
      </c>
      <c r="K216" s="40">
        <v>7080</v>
      </c>
      <c r="L216" s="26">
        <v>1509.107322828954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0</v>
      </c>
      <c r="T216" s="26">
        <v>1509.107322828954</v>
      </c>
      <c r="U216" s="27">
        <v>0.79379999999999995</v>
      </c>
      <c r="V216" s="26">
        <v>1197.9293928616237</v>
      </c>
      <c r="W216" s="26">
        <v>10.651701277954835</v>
      </c>
      <c r="X216" s="26">
        <v>56.884965509729838</v>
      </c>
      <c r="Y216" s="26">
        <v>67.53666678768468</v>
      </c>
      <c r="Z216" s="26">
        <v>137.31116214057289</v>
      </c>
      <c r="AA216" s="27">
        <v>0</v>
      </c>
      <c r="AB216" s="26">
        <v>0</v>
      </c>
      <c r="AC216" s="28">
        <v>7.0000000000000007E-2</v>
      </c>
      <c r="AD216" s="26">
        <v>239.3784789060665</v>
      </c>
      <c r="AE216" s="26">
        <v>3151.26</v>
      </c>
      <c r="AF216" s="29">
        <v>3550.71</v>
      </c>
      <c r="AG216" s="29">
        <v>25139026.800000001</v>
      </c>
      <c r="AH216" s="41">
        <v>507.8</v>
      </c>
      <c r="AI216" s="42">
        <v>3595224</v>
      </c>
      <c r="AJ216" s="18"/>
      <c r="AK216" s="18"/>
      <c r="AL216" s="31"/>
      <c r="AM216" s="35"/>
      <c r="AN216" s="18"/>
      <c r="AO216" s="35"/>
    </row>
    <row r="217" spans="1:41" x14ac:dyDescent="0.25">
      <c r="A217" s="32" t="s">
        <v>1043</v>
      </c>
      <c r="B217" s="32" t="s">
        <v>1044</v>
      </c>
      <c r="C217" s="32" t="s">
        <v>35</v>
      </c>
      <c r="D217" s="37">
        <v>272</v>
      </c>
      <c r="E217" s="38">
        <v>106089</v>
      </c>
      <c r="F217" s="32" t="s">
        <v>1018</v>
      </c>
      <c r="G217" s="38">
        <v>40</v>
      </c>
      <c r="H217" s="38" t="s">
        <v>707</v>
      </c>
      <c r="I217" s="39">
        <v>2.5000000000000001E-2</v>
      </c>
      <c r="J217" s="40">
        <v>3</v>
      </c>
      <c r="K217" s="40">
        <v>316</v>
      </c>
      <c r="L217" s="26">
        <v>1509.107322828954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1509.107322828954</v>
      </c>
      <c r="U217" s="27">
        <v>0.79379999999999995</v>
      </c>
      <c r="V217" s="26">
        <v>1197.9293928616237</v>
      </c>
      <c r="W217" s="26">
        <v>10.651701277954835</v>
      </c>
      <c r="X217" s="26">
        <v>56.884965509729838</v>
      </c>
      <c r="Y217" s="26">
        <v>67.53666678768468</v>
      </c>
      <c r="Z217" s="26">
        <v>137.31116214057289</v>
      </c>
      <c r="AA217" s="27">
        <v>0</v>
      </c>
      <c r="AB217" s="26">
        <v>0</v>
      </c>
      <c r="AC217" s="28">
        <v>7.0000000000000007E-2</v>
      </c>
      <c r="AD217" s="26">
        <v>239.3784789060665</v>
      </c>
      <c r="AE217" s="26">
        <v>3151.26</v>
      </c>
      <c r="AF217" s="29">
        <v>3570.81</v>
      </c>
      <c r="AG217" s="29">
        <v>1128375.96</v>
      </c>
      <c r="AH217" s="41">
        <v>507.8</v>
      </c>
      <c r="AI217" s="42">
        <v>160464.80000000002</v>
      </c>
      <c r="AJ217" s="18"/>
      <c r="AK217" s="18"/>
      <c r="AL217" s="31"/>
      <c r="AM217" s="35"/>
      <c r="AN217" s="18"/>
      <c r="AO217" s="35"/>
    </row>
    <row r="218" spans="1:41" x14ac:dyDescent="0.25">
      <c r="A218" s="32" t="s">
        <v>1045</v>
      </c>
      <c r="B218" s="32" t="s">
        <v>1046</v>
      </c>
      <c r="C218" s="32" t="s">
        <v>35</v>
      </c>
      <c r="D218" s="37">
        <v>272</v>
      </c>
      <c r="E218" s="38">
        <v>106089</v>
      </c>
      <c r="F218" s="32" t="s">
        <v>1018</v>
      </c>
      <c r="G218" s="38">
        <v>40</v>
      </c>
      <c r="H218" s="38" t="s">
        <v>707</v>
      </c>
      <c r="I218" s="39">
        <v>2.7E-2</v>
      </c>
      <c r="J218" s="40">
        <v>5</v>
      </c>
      <c r="K218" s="40">
        <v>300</v>
      </c>
      <c r="L218" s="26">
        <v>1509.107322828954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1509.107322828954</v>
      </c>
      <c r="U218" s="27">
        <v>0.79379999999999995</v>
      </c>
      <c r="V218" s="26">
        <v>1197.9293928616237</v>
      </c>
      <c r="W218" s="26">
        <v>10.651701277954835</v>
      </c>
      <c r="X218" s="26">
        <v>56.884965509729838</v>
      </c>
      <c r="Y218" s="26">
        <v>67.53666678768468</v>
      </c>
      <c r="Z218" s="26">
        <v>137.31116214057289</v>
      </c>
      <c r="AA218" s="27">
        <v>0</v>
      </c>
      <c r="AB218" s="26">
        <v>0</v>
      </c>
      <c r="AC218" s="28">
        <v>7.0000000000000007E-2</v>
      </c>
      <c r="AD218" s="26">
        <v>239.3784789060665</v>
      </c>
      <c r="AE218" s="26">
        <v>3151.26</v>
      </c>
      <c r="AF218" s="29">
        <v>3578.94</v>
      </c>
      <c r="AG218" s="29">
        <v>1073682</v>
      </c>
      <c r="AH218" s="41">
        <v>507.8</v>
      </c>
      <c r="AI218" s="42">
        <v>152340</v>
      </c>
      <c r="AJ218" s="18"/>
      <c r="AK218" s="18"/>
      <c r="AL218" s="31"/>
      <c r="AM218" s="35"/>
      <c r="AN218" s="18"/>
      <c r="AO218" s="35"/>
    </row>
    <row r="219" spans="1:41" x14ac:dyDescent="0.25">
      <c r="A219" s="32" t="s">
        <v>1047</v>
      </c>
      <c r="B219" s="32" t="s">
        <v>1048</v>
      </c>
      <c r="C219" s="32" t="s">
        <v>35</v>
      </c>
      <c r="D219" s="37">
        <v>272</v>
      </c>
      <c r="E219" s="38">
        <v>106089</v>
      </c>
      <c r="F219" s="32" t="s">
        <v>1018</v>
      </c>
      <c r="G219" s="38">
        <v>40</v>
      </c>
      <c r="H219" s="38" t="s">
        <v>707</v>
      </c>
      <c r="I219" s="39">
        <v>0.03</v>
      </c>
      <c r="J219" s="40">
        <v>225</v>
      </c>
      <c r="K219" s="40">
        <v>13489</v>
      </c>
      <c r="L219" s="26">
        <v>1509.107322828954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1509.107322828954</v>
      </c>
      <c r="U219" s="27">
        <v>0.79379999999999995</v>
      </c>
      <c r="V219" s="26">
        <v>1197.9293928616237</v>
      </c>
      <c r="W219" s="26">
        <v>10.651701277954835</v>
      </c>
      <c r="X219" s="26">
        <v>56.884965509729838</v>
      </c>
      <c r="Y219" s="26">
        <v>67.53666678768468</v>
      </c>
      <c r="Z219" s="26">
        <v>137.31116214057289</v>
      </c>
      <c r="AA219" s="27">
        <v>0</v>
      </c>
      <c r="AB219" s="26">
        <v>0</v>
      </c>
      <c r="AC219" s="28">
        <v>7.0000000000000007E-2</v>
      </c>
      <c r="AD219" s="26">
        <v>239.3784789060665</v>
      </c>
      <c r="AE219" s="26">
        <v>3151.26</v>
      </c>
      <c r="AF219" s="29">
        <v>3591.17</v>
      </c>
      <c r="AG219" s="29">
        <v>48441292.130000003</v>
      </c>
      <c r="AH219" s="41">
        <v>507.8</v>
      </c>
      <c r="AI219" s="42">
        <v>6849714.2000000002</v>
      </c>
      <c r="AJ219" s="18"/>
      <c r="AK219" s="18"/>
      <c r="AL219" s="31"/>
      <c r="AM219" s="35"/>
      <c r="AN219" s="18"/>
      <c r="AO219" s="35"/>
    </row>
    <row r="220" spans="1:41" x14ac:dyDescent="0.25">
      <c r="A220" s="32" t="s">
        <v>1049</v>
      </c>
      <c r="B220" s="32" t="s">
        <v>1050</v>
      </c>
      <c r="C220" s="32" t="s">
        <v>35</v>
      </c>
      <c r="D220" s="37">
        <v>272</v>
      </c>
      <c r="E220" s="38">
        <v>106089</v>
      </c>
      <c r="F220" s="32" t="s">
        <v>1018</v>
      </c>
      <c r="G220" s="38">
        <v>40</v>
      </c>
      <c r="H220" s="38" t="s">
        <v>707</v>
      </c>
      <c r="I220" s="39">
        <v>3.5000000000000003E-2</v>
      </c>
      <c r="J220" s="40">
        <v>35</v>
      </c>
      <c r="K220" s="40">
        <v>2100</v>
      </c>
      <c r="L220" s="26">
        <v>1509.107322828954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1509.107322828954</v>
      </c>
      <c r="U220" s="27">
        <v>0.79379999999999995</v>
      </c>
      <c r="V220" s="26">
        <v>1197.9293928616237</v>
      </c>
      <c r="W220" s="26">
        <v>10.651701277954835</v>
      </c>
      <c r="X220" s="26">
        <v>56.884965509729838</v>
      </c>
      <c r="Y220" s="26">
        <v>67.53666678768468</v>
      </c>
      <c r="Z220" s="26">
        <v>137.31116214057289</v>
      </c>
      <c r="AA220" s="27">
        <v>0</v>
      </c>
      <c r="AB220" s="26">
        <v>0</v>
      </c>
      <c r="AC220" s="28">
        <v>7.0000000000000007E-2</v>
      </c>
      <c r="AD220" s="26">
        <v>239.3784789060665</v>
      </c>
      <c r="AE220" s="26">
        <v>3151.26</v>
      </c>
      <c r="AF220" s="29">
        <v>3611.75</v>
      </c>
      <c r="AG220" s="29">
        <v>7584675</v>
      </c>
      <c r="AH220" s="41">
        <v>507.8</v>
      </c>
      <c r="AI220" s="42">
        <v>1066380</v>
      </c>
      <c r="AJ220" s="18"/>
      <c r="AK220" s="18"/>
      <c r="AL220" s="31"/>
      <c r="AM220" s="35"/>
      <c r="AN220" s="18"/>
      <c r="AO220" s="35"/>
    </row>
    <row r="221" spans="1:41" x14ac:dyDescent="0.25">
      <c r="A221" s="32" t="s">
        <v>1051</v>
      </c>
      <c r="B221" s="32" t="s">
        <v>1052</v>
      </c>
      <c r="C221" s="32" t="s">
        <v>35</v>
      </c>
      <c r="D221" s="37">
        <v>272</v>
      </c>
      <c r="E221" s="38">
        <v>106089</v>
      </c>
      <c r="F221" s="32" t="s">
        <v>1018</v>
      </c>
      <c r="G221" s="38">
        <v>40</v>
      </c>
      <c r="H221" s="38" t="s">
        <v>707</v>
      </c>
      <c r="I221" s="39">
        <v>3.7999999999999999E-2</v>
      </c>
      <c r="J221" s="40">
        <v>15</v>
      </c>
      <c r="K221" s="40">
        <v>900</v>
      </c>
      <c r="L221" s="26">
        <v>1509.107322828954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1509.107322828954</v>
      </c>
      <c r="U221" s="27">
        <v>0.79379999999999995</v>
      </c>
      <c r="V221" s="26">
        <v>1197.9293928616237</v>
      </c>
      <c r="W221" s="26">
        <v>10.651701277954835</v>
      </c>
      <c r="X221" s="26">
        <v>56.884965509729838</v>
      </c>
      <c r="Y221" s="26">
        <v>67.53666678768468</v>
      </c>
      <c r="Z221" s="26">
        <v>137.31116214057289</v>
      </c>
      <c r="AA221" s="27">
        <v>0</v>
      </c>
      <c r="AB221" s="26">
        <v>0</v>
      </c>
      <c r="AC221" s="28">
        <v>7.0000000000000007E-2</v>
      </c>
      <c r="AD221" s="26">
        <v>239.3784789060665</v>
      </c>
      <c r="AE221" s="26">
        <v>3151.26</v>
      </c>
      <c r="AF221" s="29">
        <v>3624.23</v>
      </c>
      <c r="AG221" s="29">
        <v>3261807</v>
      </c>
      <c r="AH221" s="41">
        <v>507.8</v>
      </c>
      <c r="AI221" s="42">
        <v>457020</v>
      </c>
      <c r="AJ221" s="18"/>
      <c r="AK221" s="18"/>
      <c r="AL221" s="31"/>
      <c r="AM221" s="35"/>
      <c r="AN221" s="18"/>
      <c r="AO221" s="35"/>
    </row>
    <row r="222" spans="1:41" x14ac:dyDescent="0.25">
      <c r="A222" s="32" t="s">
        <v>1053</v>
      </c>
      <c r="B222" s="32" t="s">
        <v>1054</v>
      </c>
      <c r="C222" s="32" t="s">
        <v>35</v>
      </c>
      <c r="D222" s="37">
        <v>272</v>
      </c>
      <c r="E222" s="38">
        <v>106089</v>
      </c>
      <c r="F222" s="32" t="s">
        <v>1018</v>
      </c>
      <c r="G222" s="38">
        <v>40</v>
      </c>
      <c r="H222" s="38" t="s">
        <v>707</v>
      </c>
      <c r="I222" s="39">
        <v>0.04</v>
      </c>
      <c r="J222" s="40">
        <v>46</v>
      </c>
      <c r="K222" s="40">
        <v>2635</v>
      </c>
      <c r="L222" s="26">
        <v>1509.107322828954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1509.107322828954</v>
      </c>
      <c r="U222" s="27">
        <v>0.79379999999999995</v>
      </c>
      <c r="V222" s="26">
        <v>1197.9293928616237</v>
      </c>
      <c r="W222" s="26">
        <v>10.651701277954835</v>
      </c>
      <c r="X222" s="26">
        <v>56.884965509729838</v>
      </c>
      <c r="Y222" s="26">
        <v>67.53666678768468</v>
      </c>
      <c r="Z222" s="26">
        <v>137.31116214057289</v>
      </c>
      <c r="AA222" s="27">
        <v>0</v>
      </c>
      <c r="AB222" s="26">
        <v>0</v>
      </c>
      <c r="AC222" s="28">
        <v>7.0000000000000007E-2</v>
      </c>
      <c r="AD222" s="26">
        <v>239.3784789060665</v>
      </c>
      <c r="AE222" s="26">
        <v>3151.26</v>
      </c>
      <c r="AF222" s="29">
        <v>3632.58</v>
      </c>
      <c r="AG222" s="29">
        <v>9571848.2999999989</v>
      </c>
      <c r="AH222" s="41">
        <v>507.8</v>
      </c>
      <c r="AI222" s="42">
        <v>1338053</v>
      </c>
      <c r="AJ222" s="18"/>
      <c r="AK222" s="18"/>
      <c r="AL222" s="31"/>
      <c r="AM222" s="35"/>
      <c r="AN222" s="18"/>
      <c r="AO222" s="35"/>
    </row>
    <row r="223" spans="1:41" x14ac:dyDescent="0.25">
      <c r="A223" s="32" t="s">
        <v>1055</v>
      </c>
      <c r="B223" s="32" t="s">
        <v>1056</v>
      </c>
      <c r="C223" s="32" t="s">
        <v>35</v>
      </c>
      <c r="D223" s="37">
        <v>272</v>
      </c>
      <c r="E223" s="38">
        <v>106089</v>
      </c>
      <c r="F223" s="32" t="s">
        <v>1018</v>
      </c>
      <c r="G223" s="38">
        <v>40</v>
      </c>
      <c r="H223" s="38" t="s">
        <v>718</v>
      </c>
      <c r="I223" s="39">
        <v>0.05</v>
      </c>
      <c r="J223" s="40">
        <v>277</v>
      </c>
      <c r="K223" s="40">
        <v>16620</v>
      </c>
      <c r="L223" s="26">
        <v>1509.107322828954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0</v>
      </c>
      <c r="T223" s="26">
        <v>1509.107322828954</v>
      </c>
      <c r="U223" s="27">
        <v>0.79379999999999995</v>
      </c>
      <c r="V223" s="26">
        <v>1197.9293928616237</v>
      </c>
      <c r="W223" s="26">
        <v>10.651701277954835</v>
      </c>
      <c r="X223" s="26">
        <v>56.884965509729838</v>
      </c>
      <c r="Y223" s="26">
        <v>67.53666678768468</v>
      </c>
      <c r="Z223" s="26">
        <v>137.31116214057289</v>
      </c>
      <c r="AA223" s="27">
        <v>0</v>
      </c>
      <c r="AB223" s="26">
        <v>0</v>
      </c>
      <c r="AC223" s="28">
        <v>7.0000000000000007E-2</v>
      </c>
      <c r="AD223" s="26">
        <v>239.3784789060665</v>
      </c>
      <c r="AE223" s="26">
        <v>3151.26</v>
      </c>
      <c r="AF223" s="29">
        <v>3674.93</v>
      </c>
      <c r="AG223" s="29">
        <v>61077336.599999994</v>
      </c>
      <c r="AH223" s="41">
        <v>534.53</v>
      </c>
      <c r="AI223" s="42">
        <v>8883888.5999999996</v>
      </c>
      <c r="AJ223" s="18"/>
      <c r="AK223" s="18"/>
      <c r="AL223" s="31"/>
      <c r="AM223" s="35"/>
      <c r="AN223" s="18"/>
      <c r="AO223" s="35"/>
    </row>
    <row r="224" spans="1:41" x14ac:dyDescent="0.25">
      <c r="A224" s="32" t="s">
        <v>1057</v>
      </c>
      <c r="B224" s="32" t="s">
        <v>1056</v>
      </c>
      <c r="C224" s="32" t="s">
        <v>35</v>
      </c>
      <c r="D224" s="37">
        <v>272</v>
      </c>
      <c r="E224" s="38">
        <v>106089</v>
      </c>
      <c r="F224" s="32" t="s">
        <v>1018</v>
      </c>
      <c r="G224" s="38">
        <v>40</v>
      </c>
      <c r="H224" s="38" t="s">
        <v>707</v>
      </c>
      <c r="I224" s="39">
        <v>0.05</v>
      </c>
      <c r="J224" s="40">
        <v>60</v>
      </c>
      <c r="K224" s="40">
        <v>3600</v>
      </c>
      <c r="L224" s="26">
        <v>1509.107322828954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1509.107322828954</v>
      </c>
      <c r="U224" s="27">
        <v>0.79379999999999995</v>
      </c>
      <c r="V224" s="26">
        <v>1197.9293928616237</v>
      </c>
      <c r="W224" s="26">
        <v>10.651701277954835</v>
      </c>
      <c r="X224" s="26">
        <v>56.884965509729838</v>
      </c>
      <c r="Y224" s="26">
        <v>67.53666678768468</v>
      </c>
      <c r="Z224" s="26">
        <v>137.31116214057289</v>
      </c>
      <c r="AA224" s="27">
        <v>0</v>
      </c>
      <c r="AB224" s="26">
        <v>0</v>
      </c>
      <c r="AC224" s="28">
        <v>7.0000000000000007E-2</v>
      </c>
      <c r="AD224" s="26">
        <v>239.3784789060665</v>
      </c>
      <c r="AE224" s="26">
        <v>3151.26</v>
      </c>
      <c r="AF224" s="29">
        <v>3674.93</v>
      </c>
      <c r="AG224" s="29">
        <v>13229748</v>
      </c>
      <c r="AH224" s="41">
        <v>507.8</v>
      </c>
      <c r="AI224" s="42">
        <v>1828080</v>
      </c>
      <c r="AJ224" s="18"/>
      <c r="AK224" s="18"/>
      <c r="AL224" s="31"/>
      <c r="AM224" s="35"/>
      <c r="AN224" s="18"/>
      <c r="AO224" s="35"/>
    </row>
    <row r="225" spans="1:41" x14ac:dyDescent="0.25">
      <c r="A225" s="32" t="s">
        <v>1043</v>
      </c>
      <c r="B225" s="32" t="s">
        <v>1044</v>
      </c>
      <c r="C225" s="32" t="s">
        <v>35</v>
      </c>
      <c r="D225" s="37">
        <v>272</v>
      </c>
      <c r="E225" s="38">
        <v>106089</v>
      </c>
      <c r="F225" s="32" t="s">
        <v>1018</v>
      </c>
      <c r="G225" s="38">
        <v>40</v>
      </c>
      <c r="H225" s="38" t="s">
        <v>707</v>
      </c>
      <c r="I225" s="39">
        <v>2.5000000000000001E-2</v>
      </c>
      <c r="J225" s="40">
        <v>2</v>
      </c>
      <c r="K225" s="40">
        <v>62</v>
      </c>
      <c r="L225" s="26">
        <v>1509.107322828954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1509.107322828954</v>
      </c>
      <c r="U225" s="27">
        <v>0.79379999999999995</v>
      </c>
      <c r="V225" s="26">
        <v>1197.9293928616237</v>
      </c>
      <c r="W225" s="26">
        <v>10.651701277954835</v>
      </c>
      <c r="X225" s="26">
        <v>56.884965509729838</v>
      </c>
      <c r="Y225" s="26">
        <v>67.53666678768468</v>
      </c>
      <c r="Z225" s="26">
        <v>137.31116214057289</v>
      </c>
      <c r="AA225" s="27">
        <v>0</v>
      </c>
      <c r="AB225" s="26">
        <v>0</v>
      </c>
      <c r="AC225" s="28">
        <v>7.0000000000000007E-2</v>
      </c>
      <c r="AD225" s="26">
        <v>239.3784789060665</v>
      </c>
      <c r="AE225" s="26">
        <v>3151.26</v>
      </c>
      <c r="AF225" s="29">
        <v>3570.81</v>
      </c>
      <c r="AG225" s="29">
        <v>221390.22</v>
      </c>
      <c r="AH225" s="41">
        <v>507.8</v>
      </c>
      <c r="AI225" s="42">
        <v>31483.600000000002</v>
      </c>
      <c r="AJ225" s="18"/>
      <c r="AK225" s="18"/>
      <c r="AL225" s="31"/>
      <c r="AM225" s="35"/>
      <c r="AN225" s="18"/>
      <c r="AO225" s="35"/>
    </row>
    <row r="226" spans="1:41" x14ac:dyDescent="0.25">
      <c r="A226" s="32" t="s">
        <v>1058</v>
      </c>
      <c r="B226" s="32" t="s">
        <v>1059</v>
      </c>
      <c r="C226" s="32" t="s">
        <v>35</v>
      </c>
      <c r="D226" s="37">
        <v>271</v>
      </c>
      <c r="E226" s="38">
        <v>106089</v>
      </c>
      <c r="F226" s="32" t="s">
        <v>1018</v>
      </c>
      <c r="G226" s="38">
        <v>44</v>
      </c>
      <c r="H226" s="38" t="s">
        <v>707</v>
      </c>
      <c r="I226" s="39">
        <v>0.02</v>
      </c>
      <c r="J226" s="40">
        <v>121</v>
      </c>
      <c r="K226" s="40">
        <v>7260</v>
      </c>
      <c r="L226" s="26">
        <v>1660.0180551118494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1660.0180551118494</v>
      </c>
      <c r="U226" s="27">
        <v>0.79379999999999995</v>
      </c>
      <c r="V226" s="26">
        <v>1317.7223321477859</v>
      </c>
      <c r="W226" s="26">
        <v>10.651701277954835</v>
      </c>
      <c r="X226" s="26">
        <v>56.884965509729838</v>
      </c>
      <c r="Y226" s="26">
        <v>67.53666678768468</v>
      </c>
      <c r="Z226" s="26">
        <v>129.96971246006154</v>
      </c>
      <c r="AA226" s="27">
        <v>0</v>
      </c>
      <c r="AB226" s="26">
        <v>0</v>
      </c>
      <c r="AC226" s="28">
        <v>7.0000000000000007E-2</v>
      </c>
      <c r="AD226" s="26">
        <v>257.81383443826473</v>
      </c>
      <c r="AE226" s="26">
        <v>3433.06</v>
      </c>
      <c r="AF226" s="29">
        <v>3868.23</v>
      </c>
      <c r="AG226" s="29">
        <v>28083349.800000001</v>
      </c>
      <c r="AH226" s="41">
        <v>507.8</v>
      </c>
      <c r="AI226" s="42">
        <v>3686628</v>
      </c>
      <c r="AJ226" s="18"/>
      <c r="AK226" s="18"/>
      <c r="AL226" s="31"/>
      <c r="AM226" s="35"/>
      <c r="AN226" s="18"/>
      <c r="AO226" s="35"/>
    </row>
    <row r="227" spans="1:41" x14ac:dyDescent="0.25">
      <c r="A227" s="32" t="s">
        <v>1058</v>
      </c>
      <c r="B227" s="32" t="s">
        <v>1059</v>
      </c>
      <c r="C227" s="32" t="s">
        <v>35</v>
      </c>
      <c r="D227" s="37">
        <v>271</v>
      </c>
      <c r="E227" s="38">
        <v>106089</v>
      </c>
      <c r="F227" s="32" t="s">
        <v>1018</v>
      </c>
      <c r="G227" s="38">
        <v>44</v>
      </c>
      <c r="H227" s="38" t="s">
        <v>707</v>
      </c>
      <c r="I227" s="39">
        <v>0.02</v>
      </c>
      <c r="J227" s="40">
        <v>1</v>
      </c>
      <c r="K227" s="40">
        <v>34</v>
      </c>
      <c r="L227" s="26">
        <v>1660.0180551118494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1660.0180551118494</v>
      </c>
      <c r="U227" s="27">
        <v>0.79379999999999995</v>
      </c>
      <c r="V227" s="26">
        <v>1317.7223321477859</v>
      </c>
      <c r="W227" s="26">
        <v>10.651701277954835</v>
      </c>
      <c r="X227" s="26">
        <v>56.884965509729838</v>
      </c>
      <c r="Y227" s="26">
        <v>67.53666678768468</v>
      </c>
      <c r="Z227" s="26">
        <v>129.96971246006154</v>
      </c>
      <c r="AA227" s="27">
        <v>0</v>
      </c>
      <c r="AB227" s="26">
        <v>0</v>
      </c>
      <c r="AC227" s="28">
        <v>7.0000000000000007E-2</v>
      </c>
      <c r="AD227" s="26">
        <v>257.81383443826473</v>
      </c>
      <c r="AE227" s="26">
        <v>3433.06</v>
      </c>
      <c r="AF227" s="29">
        <v>3868.23</v>
      </c>
      <c r="AG227" s="29">
        <v>131519.82</v>
      </c>
      <c r="AH227" s="41">
        <v>507.8</v>
      </c>
      <c r="AI227" s="42">
        <v>17265.2</v>
      </c>
      <c r="AJ227" s="18"/>
      <c r="AK227" s="18"/>
      <c r="AL227" s="31"/>
      <c r="AM227" s="35"/>
      <c r="AN227" s="18"/>
      <c r="AO227" s="35"/>
    </row>
    <row r="228" spans="1:41" x14ac:dyDescent="0.25">
      <c r="A228" s="32" t="s">
        <v>1058</v>
      </c>
      <c r="B228" s="32" t="s">
        <v>1059</v>
      </c>
      <c r="C228" s="32" t="s">
        <v>35</v>
      </c>
      <c r="D228" s="37">
        <v>271</v>
      </c>
      <c r="E228" s="38">
        <v>106089</v>
      </c>
      <c r="F228" s="32" t="s">
        <v>1018</v>
      </c>
      <c r="G228" s="38">
        <v>44</v>
      </c>
      <c r="H228" s="38" t="s">
        <v>707</v>
      </c>
      <c r="I228" s="39">
        <v>0.02</v>
      </c>
      <c r="J228" s="40">
        <v>1</v>
      </c>
      <c r="K228" s="40">
        <v>41</v>
      </c>
      <c r="L228" s="26">
        <v>1660.0180551118494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1660.0180551118494</v>
      </c>
      <c r="U228" s="27">
        <v>0.79379999999999995</v>
      </c>
      <c r="V228" s="26">
        <v>1317.7223321477859</v>
      </c>
      <c r="W228" s="26">
        <v>10.651701277954835</v>
      </c>
      <c r="X228" s="26">
        <v>56.884965509729838</v>
      </c>
      <c r="Y228" s="26">
        <v>67.53666678768468</v>
      </c>
      <c r="Z228" s="26">
        <v>129.96971246006154</v>
      </c>
      <c r="AA228" s="27">
        <v>0</v>
      </c>
      <c r="AB228" s="26">
        <v>0</v>
      </c>
      <c r="AC228" s="28">
        <v>7.0000000000000007E-2</v>
      </c>
      <c r="AD228" s="26">
        <v>257.81383443826473</v>
      </c>
      <c r="AE228" s="26">
        <v>3433.06</v>
      </c>
      <c r="AF228" s="29">
        <v>3868.23</v>
      </c>
      <c r="AG228" s="29">
        <v>158597.43</v>
      </c>
      <c r="AH228" s="41">
        <v>507.8</v>
      </c>
      <c r="AI228" s="42">
        <v>20819.8</v>
      </c>
      <c r="AJ228" s="18"/>
      <c r="AK228" s="18"/>
      <c r="AL228" s="31"/>
      <c r="AM228" s="35"/>
      <c r="AN228" s="18"/>
      <c r="AO228" s="35"/>
    </row>
    <row r="229" spans="1:41" x14ac:dyDescent="0.25">
      <c r="A229" s="32" t="s">
        <v>1060</v>
      </c>
      <c r="B229" s="32" t="s">
        <v>1061</v>
      </c>
      <c r="C229" s="32" t="s">
        <v>35</v>
      </c>
      <c r="D229" s="37">
        <v>271</v>
      </c>
      <c r="E229" s="38">
        <v>106089</v>
      </c>
      <c r="F229" s="32" t="s">
        <v>1018</v>
      </c>
      <c r="G229" s="38">
        <v>44</v>
      </c>
      <c r="H229" s="38" t="s">
        <v>707</v>
      </c>
      <c r="I229" s="39">
        <v>2.5000000000000001E-2</v>
      </c>
      <c r="J229" s="40">
        <v>5</v>
      </c>
      <c r="K229" s="40">
        <v>334</v>
      </c>
      <c r="L229" s="26">
        <v>1660.0180551118494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1660.0180551118494</v>
      </c>
      <c r="U229" s="27">
        <v>0.79379999999999995</v>
      </c>
      <c r="V229" s="26">
        <v>1317.7223321477859</v>
      </c>
      <c r="W229" s="26">
        <v>10.651701277954835</v>
      </c>
      <c r="X229" s="26">
        <v>56.884965509729838</v>
      </c>
      <c r="Y229" s="26">
        <v>67.53666678768468</v>
      </c>
      <c r="Z229" s="26">
        <v>129.96971246006154</v>
      </c>
      <c r="AA229" s="27">
        <v>0</v>
      </c>
      <c r="AB229" s="26">
        <v>0</v>
      </c>
      <c r="AC229" s="28">
        <v>7.0000000000000007E-2</v>
      </c>
      <c r="AD229" s="26">
        <v>257.81383443826473</v>
      </c>
      <c r="AE229" s="26">
        <v>3433.06</v>
      </c>
      <c r="AF229" s="29">
        <v>3890.13</v>
      </c>
      <c r="AG229" s="29">
        <v>1299303.42</v>
      </c>
      <c r="AH229" s="41">
        <v>507.8</v>
      </c>
      <c r="AI229" s="42">
        <v>169605.2</v>
      </c>
      <c r="AJ229" s="18"/>
      <c r="AK229" s="18"/>
      <c r="AL229" s="31"/>
      <c r="AM229" s="35"/>
      <c r="AN229" s="18"/>
      <c r="AO229" s="35"/>
    </row>
    <row r="230" spans="1:41" x14ac:dyDescent="0.25">
      <c r="A230" s="32" t="s">
        <v>1062</v>
      </c>
      <c r="B230" s="32" t="s">
        <v>1063</v>
      </c>
      <c r="C230" s="32" t="s">
        <v>35</v>
      </c>
      <c r="D230" s="37">
        <v>271</v>
      </c>
      <c r="E230" s="38">
        <v>106089</v>
      </c>
      <c r="F230" s="32" t="s">
        <v>1018</v>
      </c>
      <c r="G230" s="38">
        <v>44</v>
      </c>
      <c r="H230" s="38" t="s">
        <v>707</v>
      </c>
      <c r="I230" s="39">
        <v>2.7E-2</v>
      </c>
      <c r="J230" s="40">
        <v>2</v>
      </c>
      <c r="K230" s="40">
        <v>120</v>
      </c>
      <c r="L230" s="26">
        <v>1660.0180551118494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1660.0180551118494</v>
      </c>
      <c r="U230" s="27">
        <v>0.79379999999999995</v>
      </c>
      <c r="V230" s="26">
        <v>1317.7223321477859</v>
      </c>
      <c r="W230" s="26">
        <v>10.651701277954835</v>
      </c>
      <c r="X230" s="26">
        <v>56.884965509729838</v>
      </c>
      <c r="Y230" s="26">
        <v>67.53666678768468</v>
      </c>
      <c r="Z230" s="26">
        <v>129.96971246006154</v>
      </c>
      <c r="AA230" s="27">
        <v>0</v>
      </c>
      <c r="AB230" s="26">
        <v>0</v>
      </c>
      <c r="AC230" s="28">
        <v>7.0000000000000007E-2</v>
      </c>
      <c r="AD230" s="26">
        <v>257.81383443826473</v>
      </c>
      <c r="AE230" s="26">
        <v>3433.06</v>
      </c>
      <c r="AF230" s="29">
        <v>3898.99</v>
      </c>
      <c r="AG230" s="29">
        <v>467878.8</v>
      </c>
      <c r="AH230" s="41">
        <v>507.8</v>
      </c>
      <c r="AI230" s="42">
        <v>60936</v>
      </c>
      <c r="AJ230" s="18"/>
      <c r="AK230" s="18"/>
      <c r="AL230" s="31"/>
      <c r="AM230" s="35"/>
      <c r="AN230" s="18"/>
      <c r="AO230" s="35"/>
    </row>
    <row r="231" spans="1:41" x14ac:dyDescent="0.25">
      <c r="A231" s="32" t="s">
        <v>1064</v>
      </c>
      <c r="B231" s="32" t="s">
        <v>1065</v>
      </c>
      <c r="C231" s="32" t="s">
        <v>35</v>
      </c>
      <c r="D231" s="37">
        <v>271</v>
      </c>
      <c r="E231" s="38">
        <v>106089</v>
      </c>
      <c r="F231" s="32" t="s">
        <v>1018</v>
      </c>
      <c r="G231" s="38">
        <v>44</v>
      </c>
      <c r="H231" s="38" t="s">
        <v>707</v>
      </c>
      <c r="I231" s="39">
        <v>0.03</v>
      </c>
      <c r="J231" s="40">
        <v>240</v>
      </c>
      <c r="K231" s="40">
        <v>14423</v>
      </c>
      <c r="L231" s="26">
        <v>1660.0180551118494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1660.0180551118494</v>
      </c>
      <c r="U231" s="27">
        <v>0.79379999999999995</v>
      </c>
      <c r="V231" s="26">
        <v>1317.7223321477859</v>
      </c>
      <c r="W231" s="26">
        <v>10.651701277954835</v>
      </c>
      <c r="X231" s="26">
        <v>56.884965509729838</v>
      </c>
      <c r="Y231" s="26">
        <v>67.53666678768468</v>
      </c>
      <c r="Z231" s="26">
        <v>129.96971246006154</v>
      </c>
      <c r="AA231" s="27">
        <v>0</v>
      </c>
      <c r="AB231" s="26">
        <v>0</v>
      </c>
      <c r="AC231" s="28">
        <v>7.0000000000000007E-2</v>
      </c>
      <c r="AD231" s="26">
        <v>257.81383443826473</v>
      </c>
      <c r="AE231" s="26">
        <v>3433.06</v>
      </c>
      <c r="AF231" s="29">
        <v>3912.31</v>
      </c>
      <c r="AG231" s="29">
        <v>56427247.130000003</v>
      </c>
      <c r="AH231" s="41">
        <v>507.8</v>
      </c>
      <c r="AI231" s="42">
        <v>7323999.4000000004</v>
      </c>
      <c r="AJ231" s="18"/>
      <c r="AK231" s="18"/>
      <c r="AL231" s="31"/>
      <c r="AM231" s="35"/>
      <c r="AN231" s="18"/>
      <c r="AO231" s="35"/>
    </row>
    <row r="232" spans="1:41" x14ac:dyDescent="0.25">
      <c r="A232" s="32" t="s">
        <v>1066</v>
      </c>
      <c r="B232" s="32" t="s">
        <v>1067</v>
      </c>
      <c r="C232" s="32" t="s">
        <v>35</v>
      </c>
      <c r="D232" s="37">
        <v>271</v>
      </c>
      <c r="E232" s="38">
        <v>106089</v>
      </c>
      <c r="F232" s="32" t="s">
        <v>1018</v>
      </c>
      <c r="G232" s="38">
        <v>44</v>
      </c>
      <c r="H232" s="38" t="s">
        <v>707</v>
      </c>
      <c r="I232" s="39">
        <v>3.5000000000000003E-2</v>
      </c>
      <c r="J232" s="40">
        <v>26</v>
      </c>
      <c r="K232" s="40">
        <v>1560</v>
      </c>
      <c r="L232" s="26">
        <v>1660.0180551118494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1660.0180551118494</v>
      </c>
      <c r="U232" s="27">
        <v>0.79379999999999995</v>
      </c>
      <c r="V232" s="26">
        <v>1317.7223321477859</v>
      </c>
      <c r="W232" s="26">
        <v>10.651701277954835</v>
      </c>
      <c r="X232" s="26">
        <v>56.884965509729838</v>
      </c>
      <c r="Y232" s="26">
        <v>67.53666678768468</v>
      </c>
      <c r="Z232" s="26">
        <v>129.96971246006154</v>
      </c>
      <c r="AA232" s="27">
        <v>0</v>
      </c>
      <c r="AB232" s="26">
        <v>0</v>
      </c>
      <c r="AC232" s="28">
        <v>7.0000000000000007E-2</v>
      </c>
      <c r="AD232" s="26">
        <v>257.81383443826473</v>
      </c>
      <c r="AE232" s="26">
        <v>3433.06</v>
      </c>
      <c r="AF232" s="29">
        <v>3934.73</v>
      </c>
      <c r="AG232" s="29">
        <v>6138178.7999999998</v>
      </c>
      <c r="AH232" s="41">
        <v>507.8</v>
      </c>
      <c r="AI232" s="42">
        <v>792168</v>
      </c>
      <c r="AJ232" s="18"/>
      <c r="AK232" s="18"/>
      <c r="AL232" s="31"/>
      <c r="AM232" s="35"/>
      <c r="AN232" s="18"/>
      <c r="AO232" s="35"/>
    </row>
    <row r="233" spans="1:41" x14ac:dyDescent="0.25">
      <c r="A233" s="32" t="s">
        <v>1068</v>
      </c>
      <c r="B233" s="32" t="s">
        <v>1069</v>
      </c>
      <c r="C233" s="32" t="s">
        <v>35</v>
      </c>
      <c r="D233" s="37">
        <v>271</v>
      </c>
      <c r="E233" s="38">
        <v>106089</v>
      </c>
      <c r="F233" s="32" t="s">
        <v>1018</v>
      </c>
      <c r="G233" s="38">
        <v>44</v>
      </c>
      <c r="H233" s="38" t="s">
        <v>707</v>
      </c>
      <c r="I233" s="39">
        <v>3.7999999999999999E-2</v>
      </c>
      <c r="J233" s="40">
        <v>9</v>
      </c>
      <c r="K233" s="40">
        <v>540</v>
      </c>
      <c r="L233" s="26">
        <v>1660.0180551118494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1660.0180551118494</v>
      </c>
      <c r="U233" s="27">
        <v>0.79379999999999995</v>
      </c>
      <c r="V233" s="26">
        <v>1317.7223321477859</v>
      </c>
      <c r="W233" s="26">
        <v>10.651701277954835</v>
      </c>
      <c r="X233" s="26">
        <v>56.884965509729838</v>
      </c>
      <c r="Y233" s="26">
        <v>67.53666678768468</v>
      </c>
      <c r="Z233" s="26">
        <v>129.96971246006154</v>
      </c>
      <c r="AA233" s="27">
        <v>0</v>
      </c>
      <c r="AB233" s="26">
        <v>0</v>
      </c>
      <c r="AC233" s="28">
        <v>7.0000000000000007E-2</v>
      </c>
      <c r="AD233" s="26">
        <v>257.81383443826473</v>
      </c>
      <c r="AE233" s="26">
        <v>3433.06</v>
      </c>
      <c r="AF233" s="29">
        <v>3948.32</v>
      </c>
      <c r="AG233" s="29">
        <v>2132092.8000000003</v>
      </c>
      <c r="AH233" s="41">
        <v>507.8</v>
      </c>
      <c r="AI233" s="42">
        <v>274212</v>
      </c>
      <c r="AJ233" s="18"/>
      <c r="AK233" s="18"/>
      <c r="AL233" s="31"/>
      <c r="AM233" s="35"/>
      <c r="AN233" s="18"/>
      <c r="AO233" s="35"/>
    </row>
    <row r="234" spans="1:41" x14ac:dyDescent="0.25">
      <c r="A234" s="32" t="s">
        <v>1068</v>
      </c>
      <c r="B234" s="32" t="s">
        <v>1069</v>
      </c>
      <c r="C234" s="32" t="s">
        <v>35</v>
      </c>
      <c r="D234" s="37">
        <v>271</v>
      </c>
      <c r="E234" s="38">
        <v>106089</v>
      </c>
      <c r="F234" s="32" t="s">
        <v>1018</v>
      </c>
      <c r="G234" s="38">
        <v>44</v>
      </c>
      <c r="H234" s="38" t="s">
        <v>707</v>
      </c>
      <c r="I234" s="39">
        <v>3.7999999999999999E-2</v>
      </c>
      <c r="J234" s="40">
        <v>1</v>
      </c>
      <c r="K234" s="40">
        <v>41</v>
      </c>
      <c r="L234" s="26">
        <v>1660.0180551118494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1660.0180551118494</v>
      </c>
      <c r="U234" s="27">
        <v>0.79379999999999995</v>
      </c>
      <c r="V234" s="26">
        <v>1317.7223321477859</v>
      </c>
      <c r="W234" s="26">
        <v>10.651701277954835</v>
      </c>
      <c r="X234" s="26">
        <v>56.884965509729838</v>
      </c>
      <c r="Y234" s="26">
        <v>67.53666678768468</v>
      </c>
      <c r="Z234" s="26">
        <v>129.96971246006154</v>
      </c>
      <c r="AA234" s="27">
        <v>0</v>
      </c>
      <c r="AB234" s="26">
        <v>0</v>
      </c>
      <c r="AC234" s="28">
        <v>7.0000000000000007E-2</v>
      </c>
      <c r="AD234" s="26">
        <v>257.81383443826473</v>
      </c>
      <c r="AE234" s="26">
        <v>3433.06</v>
      </c>
      <c r="AF234" s="29">
        <v>3948.32</v>
      </c>
      <c r="AG234" s="29">
        <v>161881.12</v>
      </c>
      <c r="AH234" s="41">
        <v>507.8</v>
      </c>
      <c r="AI234" s="42">
        <v>20819.8</v>
      </c>
      <c r="AJ234" s="18"/>
      <c r="AK234" s="18"/>
      <c r="AL234" s="31"/>
      <c r="AM234" s="35"/>
      <c r="AN234" s="18"/>
      <c r="AO234" s="35"/>
    </row>
    <row r="235" spans="1:41" x14ac:dyDescent="0.25">
      <c r="A235" s="32" t="s">
        <v>1070</v>
      </c>
      <c r="B235" s="32" t="s">
        <v>1071</v>
      </c>
      <c r="C235" s="32" t="s">
        <v>35</v>
      </c>
      <c r="D235" s="37">
        <v>271</v>
      </c>
      <c r="E235" s="38">
        <v>106089</v>
      </c>
      <c r="F235" s="32" t="s">
        <v>1018</v>
      </c>
      <c r="G235" s="38">
        <v>44</v>
      </c>
      <c r="H235" s="38" t="s">
        <v>707</v>
      </c>
      <c r="I235" s="39">
        <v>0.04</v>
      </c>
      <c r="J235" s="40">
        <v>30</v>
      </c>
      <c r="K235" s="40">
        <v>1754</v>
      </c>
      <c r="L235" s="26">
        <v>1660.0180551118494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1660.0180551118494</v>
      </c>
      <c r="U235" s="27">
        <v>0.79379999999999995</v>
      </c>
      <c r="V235" s="26">
        <v>1317.7223321477859</v>
      </c>
      <c r="W235" s="26">
        <v>10.651701277954835</v>
      </c>
      <c r="X235" s="26">
        <v>56.884965509729838</v>
      </c>
      <c r="Y235" s="26">
        <v>67.53666678768468</v>
      </c>
      <c r="Z235" s="26">
        <v>129.96971246006154</v>
      </c>
      <c r="AA235" s="27">
        <v>0</v>
      </c>
      <c r="AB235" s="26">
        <v>0</v>
      </c>
      <c r="AC235" s="28">
        <v>7.0000000000000007E-2</v>
      </c>
      <c r="AD235" s="26">
        <v>257.81383443826473</v>
      </c>
      <c r="AE235" s="26">
        <v>3433.06</v>
      </c>
      <c r="AF235" s="29">
        <v>3957.42</v>
      </c>
      <c r="AG235" s="29">
        <v>6941314.6799999997</v>
      </c>
      <c r="AH235" s="41">
        <v>507.8</v>
      </c>
      <c r="AI235" s="42">
        <v>890681.20000000007</v>
      </c>
      <c r="AJ235" s="18"/>
      <c r="AK235" s="18"/>
      <c r="AL235" s="31"/>
      <c r="AM235" s="35"/>
      <c r="AN235" s="18"/>
      <c r="AO235" s="35"/>
    </row>
    <row r="236" spans="1:41" x14ac:dyDescent="0.25">
      <c r="A236" s="32" t="s">
        <v>1070</v>
      </c>
      <c r="B236" s="32" t="s">
        <v>1071</v>
      </c>
      <c r="C236" s="32" t="s">
        <v>35</v>
      </c>
      <c r="D236" s="37">
        <v>271</v>
      </c>
      <c r="E236" s="38">
        <v>106089</v>
      </c>
      <c r="F236" s="32" t="s">
        <v>1018</v>
      </c>
      <c r="G236" s="38">
        <v>44</v>
      </c>
      <c r="H236" s="38" t="s">
        <v>707</v>
      </c>
      <c r="I236" s="39">
        <v>0.04</v>
      </c>
      <c r="J236" s="40">
        <v>6</v>
      </c>
      <c r="K236" s="40">
        <v>282</v>
      </c>
      <c r="L236" s="26">
        <v>1660.0180551118494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1660.0180551118494</v>
      </c>
      <c r="U236" s="27">
        <v>0.79379999999999995</v>
      </c>
      <c r="V236" s="26">
        <v>1317.7223321477859</v>
      </c>
      <c r="W236" s="26">
        <v>10.651701277954835</v>
      </c>
      <c r="X236" s="26">
        <v>56.884965509729838</v>
      </c>
      <c r="Y236" s="26">
        <v>67.53666678768468</v>
      </c>
      <c r="Z236" s="26">
        <v>129.96971246006154</v>
      </c>
      <c r="AA236" s="27">
        <v>0</v>
      </c>
      <c r="AB236" s="26">
        <v>0</v>
      </c>
      <c r="AC236" s="28">
        <v>7.0000000000000007E-2</v>
      </c>
      <c r="AD236" s="26">
        <v>257.81383443826473</v>
      </c>
      <c r="AE236" s="26">
        <v>3433.06</v>
      </c>
      <c r="AF236" s="29">
        <v>3957.42</v>
      </c>
      <c r="AG236" s="29">
        <v>1115992.44</v>
      </c>
      <c r="AH236" s="41">
        <v>507.8</v>
      </c>
      <c r="AI236" s="42">
        <v>143199.6</v>
      </c>
      <c r="AJ236" s="18"/>
      <c r="AK236" s="18"/>
      <c r="AL236" s="31"/>
      <c r="AM236" s="35"/>
      <c r="AN236" s="18"/>
      <c r="AO236" s="35"/>
    </row>
    <row r="237" spans="1:41" x14ac:dyDescent="0.25">
      <c r="A237" s="32" t="s">
        <v>1072</v>
      </c>
      <c r="B237" s="32" t="s">
        <v>1073</v>
      </c>
      <c r="C237" s="32" t="s">
        <v>35</v>
      </c>
      <c r="D237" s="37">
        <v>271</v>
      </c>
      <c r="E237" s="38">
        <v>106089</v>
      </c>
      <c r="F237" s="32" t="s">
        <v>1018</v>
      </c>
      <c r="G237" s="38">
        <v>44</v>
      </c>
      <c r="H237" s="38" t="s">
        <v>718</v>
      </c>
      <c r="I237" s="39">
        <v>0.05</v>
      </c>
      <c r="J237" s="40">
        <v>553</v>
      </c>
      <c r="K237" s="40">
        <v>33180</v>
      </c>
      <c r="L237" s="26">
        <v>1660.0180551118494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1660.0180551118494</v>
      </c>
      <c r="U237" s="27">
        <v>0.79379999999999995</v>
      </c>
      <c r="V237" s="26">
        <v>1317.7223321477859</v>
      </c>
      <c r="W237" s="26">
        <v>10.651701277954835</v>
      </c>
      <c r="X237" s="26">
        <v>56.884965509729838</v>
      </c>
      <c r="Y237" s="26">
        <v>67.53666678768468</v>
      </c>
      <c r="Z237" s="26">
        <v>129.96971246006154</v>
      </c>
      <c r="AA237" s="27">
        <v>0</v>
      </c>
      <c r="AB237" s="26">
        <v>0</v>
      </c>
      <c r="AC237" s="28">
        <v>7.0000000000000007E-2</v>
      </c>
      <c r="AD237" s="26">
        <v>257.81383443826473</v>
      </c>
      <c r="AE237" s="26">
        <v>3433.06</v>
      </c>
      <c r="AF237" s="29">
        <v>4003.56</v>
      </c>
      <c r="AG237" s="29">
        <v>132838120.8</v>
      </c>
      <c r="AH237" s="41">
        <v>534.53</v>
      </c>
      <c r="AI237" s="42">
        <v>17735705.399999999</v>
      </c>
      <c r="AJ237" s="18"/>
      <c r="AK237" s="18"/>
      <c r="AL237" s="31"/>
      <c r="AM237" s="35"/>
      <c r="AN237" s="18"/>
      <c r="AO237" s="35"/>
    </row>
    <row r="238" spans="1:41" x14ac:dyDescent="0.25">
      <c r="A238" s="32" t="s">
        <v>1074</v>
      </c>
      <c r="B238" s="32" t="s">
        <v>1073</v>
      </c>
      <c r="C238" s="32" t="s">
        <v>35</v>
      </c>
      <c r="D238" s="37">
        <v>271</v>
      </c>
      <c r="E238" s="38">
        <v>106089</v>
      </c>
      <c r="F238" s="32" t="s">
        <v>1018</v>
      </c>
      <c r="G238" s="38">
        <v>44</v>
      </c>
      <c r="H238" s="38" t="s">
        <v>707</v>
      </c>
      <c r="I238" s="39">
        <v>0.05</v>
      </c>
      <c r="J238" s="40">
        <v>77</v>
      </c>
      <c r="K238" s="40">
        <v>4620</v>
      </c>
      <c r="L238" s="26">
        <v>1660.0180551118494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1660.0180551118494</v>
      </c>
      <c r="U238" s="27">
        <v>0.79379999999999995</v>
      </c>
      <c r="V238" s="26">
        <v>1317.7223321477859</v>
      </c>
      <c r="W238" s="26">
        <v>10.651701277954835</v>
      </c>
      <c r="X238" s="26">
        <v>56.884965509729838</v>
      </c>
      <c r="Y238" s="26">
        <v>67.53666678768468</v>
      </c>
      <c r="Z238" s="26">
        <v>129.96971246006154</v>
      </c>
      <c r="AA238" s="27">
        <v>0</v>
      </c>
      <c r="AB238" s="26">
        <v>0</v>
      </c>
      <c r="AC238" s="28">
        <v>7.0000000000000007E-2</v>
      </c>
      <c r="AD238" s="26">
        <v>257.81383443826473</v>
      </c>
      <c r="AE238" s="26">
        <v>3433.06</v>
      </c>
      <c r="AF238" s="29">
        <v>4003.56</v>
      </c>
      <c r="AG238" s="29">
        <v>18496447.199999999</v>
      </c>
      <c r="AH238" s="41">
        <v>507.8</v>
      </c>
      <c r="AI238" s="42">
        <v>2346036</v>
      </c>
      <c r="AJ238" s="18"/>
      <c r="AK238" s="18"/>
      <c r="AL238" s="31"/>
      <c r="AM238" s="35"/>
      <c r="AN238" s="18"/>
      <c r="AO238" s="35"/>
    </row>
    <row r="239" spans="1:41" x14ac:dyDescent="0.25">
      <c r="A239" s="32" t="s">
        <v>1075</v>
      </c>
      <c r="B239" s="32" t="s">
        <v>1076</v>
      </c>
      <c r="C239" s="32" t="s">
        <v>36</v>
      </c>
      <c r="D239" s="37">
        <v>1166</v>
      </c>
      <c r="E239" s="38">
        <v>105643</v>
      </c>
      <c r="F239" s="32" t="s">
        <v>1077</v>
      </c>
      <c r="G239" s="38">
        <v>44</v>
      </c>
      <c r="H239" s="38" t="s">
        <v>718</v>
      </c>
      <c r="I239" s="39">
        <v>0.05</v>
      </c>
      <c r="J239" s="40">
        <v>14</v>
      </c>
      <c r="K239" s="40">
        <v>840</v>
      </c>
      <c r="L239" s="26">
        <v>1886.1562396694198</v>
      </c>
      <c r="M239" s="26">
        <v>565.84687190082593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3.405559877180897</v>
      </c>
      <c r="T239" s="26">
        <v>2455.408671447427</v>
      </c>
      <c r="U239" s="27">
        <v>0.81799999999999995</v>
      </c>
      <c r="V239" s="26">
        <v>2008.5242932439951</v>
      </c>
      <c r="W239" s="26">
        <v>10.332027272727283</v>
      </c>
      <c r="X239" s="26">
        <v>36.150983700600861</v>
      </c>
      <c r="Y239" s="26">
        <v>46.483010973328142</v>
      </c>
      <c r="Z239" s="26">
        <v>135.36772727272728</v>
      </c>
      <c r="AA239" s="27">
        <v>0</v>
      </c>
      <c r="AB239" s="26">
        <v>0</v>
      </c>
      <c r="AC239" s="28">
        <v>7.0000000000000007E-2</v>
      </c>
      <c r="AD239" s="26">
        <v>360.9235278006646</v>
      </c>
      <c r="AE239" s="26">
        <v>5006.7</v>
      </c>
      <c r="AF239" s="29">
        <v>5838.71</v>
      </c>
      <c r="AG239" s="29">
        <v>4904516.4000000004</v>
      </c>
      <c r="AH239" s="41">
        <v>537.12</v>
      </c>
      <c r="AI239" s="42">
        <v>451180.79999999999</v>
      </c>
      <c r="AJ239" s="18"/>
      <c r="AK239" s="18"/>
      <c r="AL239" s="31"/>
      <c r="AM239" s="35"/>
      <c r="AN239" s="18"/>
      <c r="AO239" s="35"/>
    </row>
    <row r="240" spans="1:41" x14ac:dyDescent="0.25">
      <c r="A240" s="32" t="s">
        <v>1078</v>
      </c>
      <c r="B240" s="32" t="s">
        <v>1079</v>
      </c>
      <c r="C240" s="32" t="s">
        <v>36</v>
      </c>
      <c r="D240" s="37">
        <v>239</v>
      </c>
      <c r="E240" s="38">
        <v>64386</v>
      </c>
      <c r="F240" s="32" t="s">
        <v>1080</v>
      </c>
      <c r="G240" s="38">
        <v>44</v>
      </c>
      <c r="H240" s="38" t="s">
        <v>707</v>
      </c>
      <c r="I240" s="39">
        <v>0.02</v>
      </c>
      <c r="J240" s="40">
        <v>15</v>
      </c>
      <c r="K240" s="40">
        <v>900</v>
      </c>
      <c r="L240" s="26">
        <v>1886.1562396694198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2.6196614439853052</v>
      </c>
      <c r="T240" s="26">
        <v>1888.7759011134051</v>
      </c>
      <c r="U240" s="27">
        <v>0.81799999999999995</v>
      </c>
      <c r="V240" s="26">
        <v>1545.0186871107653</v>
      </c>
      <c r="W240" s="26">
        <v>10.332027272727283</v>
      </c>
      <c r="X240" s="26">
        <v>36.150983700600861</v>
      </c>
      <c r="Y240" s="26">
        <v>46.483010973328142</v>
      </c>
      <c r="Z240" s="26">
        <v>135.36772727272728</v>
      </c>
      <c r="AA240" s="27">
        <v>0</v>
      </c>
      <c r="AB240" s="26">
        <v>0</v>
      </c>
      <c r="AC240" s="28">
        <v>7.0000000000000007E-2</v>
      </c>
      <c r="AD240" s="26">
        <v>288.81384144795697</v>
      </c>
      <c r="AE240" s="26">
        <v>3904.45</v>
      </c>
      <c r="AF240" s="29">
        <v>4399.37</v>
      </c>
      <c r="AG240" s="29">
        <v>3959433</v>
      </c>
      <c r="AH240" s="41">
        <v>510.26</v>
      </c>
      <c r="AI240" s="42">
        <v>459234</v>
      </c>
      <c r="AJ240" s="18"/>
      <c r="AK240" s="18"/>
      <c r="AL240" s="31"/>
      <c r="AM240" s="35"/>
      <c r="AN240" s="18"/>
      <c r="AO240" s="35"/>
    </row>
    <row r="241" spans="1:41" x14ac:dyDescent="0.25">
      <c r="A241" s="32" t="s">
        <v>1081</v>
      </c>
      <c r="B241" s="32" t="s">
        <v>1082</v>
      </c>
      <c r="C241" s="32" t="s">
        <v>36</v>
      </c>
      <c r="D241" s="37">
        <v>239</v>
      </c>
      <c r="E241" s="38">
        <v>64386</v>
      </c>
      <c r="F241" s="32" t="s">
        <v>1080</v>
      </c>
      <c r="G241" s="38">
        <v>44</v>
      </c>
      <c r="H241" s="38" t="s">
        <v>707</v>
      </c>
      <c r="I241" s="39">
        <v>0.03</v>
      </c>
      <c r="J241" s="40">
        <v>23</v>
      </c>
      <c r="K241" s="40">
        <v>1380</v>
      </c>
      <c r="L241" s="26">
        <v>1886.1562396694198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2.6196614439853052</v>
      </c>
      <c r="T241" s="26">
        <v>1888.7759011134051</v>
      </c>
      <c r="U241" s="27">
        <v>0.81799999999999995</v>
      </c>
      <c r="V241" s="26">
        <v>1545.0186871107653</v>
      </c>
      <c r="W241" s="26">
        <v>10.332027272727283</v>
      </c>
      <c r="X241" s="26">
        <v>36.150983700600861</v>
      </c>
      <c r="Y241" s="26">
        <v>46.483010973328142</v>
      </c>
      <c r="Z241" s="26">
        <v>135.36772727272728</v>
      </c>
      <c r="AA241" s="27">
        <v>0</v>
      </c>
      <c r="AB241" s="26">
        <v>0</v>
      </c>
      <c r="AC241" s="28">
        <v>7.0000000000000007E-2</v>
      </c>
      <c r="AD241" s="26">
        <v>288.81384144795697</v>
      </c>
      <c r="AE241" s="26">
        <v>3904.45</v>
      </c>
      <c r="AF241" s="29">
        <v>4449.51</v>
      </c>
      <c r="AG241" s="29">
        <v>6140323.8000000007</v>
      </c>
      <c r="AH241" s="41">
        <v>510.26</v>
      </c>
      <c r="AI241" s="42">
        <v>704158.79999999993</v>
      </c>
      <c r="AJ241" s="18"/>
      <c r="AK241" s="18"/>
      <c r="AL241" s="31"/>
      <c r="AM241" s="35"/>
      <c r="AN241" s="18"/>
      <c r="AO241" s="35"/>
    </row>
    <row r="242" spans="1:41" x14ac:dyDescent="0.25">
      <c r="A242" s="32" t="s">
        <v>1083</v>
      </c>
      <c r="B242" s="32" t="s">
        <v>1084</v>
      </c>
      <c r="C242" s="32" t="s">
        <v>36</v>
      </c>
      <c r="D242" s="37">
        <v>239</v>
      </c>
      <c r="E242" s="38">
        <v>64386</v>
      </c>
      <c r="F242" s="32" t="s">
        <v>1080</v>
      </c>
      <c r="G242" s="38">
        <v>44</v>
      </c>
      <c r="H242" s="38" t="s">
        <v>707</v>
      </c>
      <c r="I242" s="39">
        <v>3.5000000000000003E-2</v>
      </c>
      <c r="J242" s="40">
        <v>24</v>
      </c>
      <c r="K242" s="40">
        <v>1440</v>
      </c>
      <c r="L242" s="26">
        <v>1886.1562396694198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2.6196614439853052</v>
      </c>
      <c r="T242" s="26">
        <v>1888.7759011134051</v>
      </c>
      <c r="U242" s="27">
        <v>0.81799999999999995</v>
      </c>
      <c r="V242" s="26">
        <v>1545.0186871107653</v>
      </c>
      <c r="W242" s="26">
        <v>10.332027272727283</v>
      </c>
      <c r="X242" s="26">
        <v>36.150983700600861</v>
      </c>
      <c r="Y242" s="26">
        <v>46.483010973328142</v>
      </c>
      <c r="Z242" s="26">
        <v>135.36772727272728</v>
      </c>
      <c r="AA242" s="27">
        <v>0</v>
      </c>
      <c r="AB242" s="26">
        <v>0</v>
      </c>
      <c r="AC242" s="28">
        <v>7.0000000000000007E-2</v>
      </c>
      <c r="AD242" s="26">
        <v>288.81384144795697</v>
      </c>
      <c r="AE242" s="26">
        <v>3904.45</v>
      </c>
      <c r="AF242" s="29">
        <v>4475</v>
      </c>
      <c r="AG242" s="29">
        <v>6444000</v>
      </c>
      <c r="AH242" s="41">
        <v>510.26</v>
      </c>
      <c r="AI242" s="42">
        <v>734774.4</v>
      </c>
      <c r="AJ242" s="18"/>
      <c r="AK242" s="18"/>
      <c r="AL242" s="31"/>
      <c r="AM242" s="35"/>
      <c r="AN242" s="18"/>
      <c r="AO242" s="35"/>
    </row>
    <row r="243" spans="1:41" x14ac:dyDescent="0.25">
      <c r="A243" s="32" t="s">
        <v>1085</v>
      </c>
      <c r="B243" s="32" t="s">
        <v>1086</v>
      </c>
      <c r="C243" s="32" t="s">
        <v>36</v>
      </c>
      <c r="D243" s="37">
        <v>239</v>
      </c>
      <c r="E243" s="38">
        <v>64386</v>
      </c>
      <c r="F243" s="32" t="s">
        <v>1080</v>
      </c>
      <c r="G243" s="38">
        <v>44</v>
      </c>
      <c r="H243" s="38" t="s">
        <v>707</v>
      </c>
      <c r="I243" s="39">
        <v>3.7999999999999999E-2</v>
      </c>
      <c r="J243" s="40">
        <v>3</v>
      </c>
      <c r="K243" s="40">
        <v>180</v>
      </c>
      <c r="L243" s="26">
        <v>1886.1562396694198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2.6196614439853052</v>
      </c>
      <c r="T243" s="26">
        <v>1888.7759011134051</v>
      </c>
      <c r="U243" s="27">
        <v>0.81799999999999995</v>
      </c>
      <c r="V243" s="26">
        <v>1545.0186871107653</v>
      </c>
      <c r="W243" s="26">
        <v>10.332027272727283</v>
      </c>
      <c r="X243" s="26">
        <v>36.150983700600861</v>
      </c>
      <c r="Y243" s="26">
        <v>46.483010973328142</v>
      </c>
      <c r="Z243" s="26">
        <v>135.36772727272728</v>
      </c>
      <c r="AA243" s="27">
        <v>0</v>
      </c>
      <c r="AB243" s="26">
        <v>0</v>
      </c>
      <c r="AC243" s="28">
        <v>7.0000000000000007E-2</v>
      </c>
      <c r="AD243" s="26">
        <v>288.81384144795697</v>
      </c>
      <c r="AE243" s="26">
        <v>3904.45</v>
      </c>
      <c r="AF243" s="29">
        <v>4490.46</v>
      </c>
      <c r="AG243" s="29">
        <v>808282.8</v>
      </c>
      <c r="AH243" s="41">
        <v>510.26</v>
      </c>
      <c r="AI243" s="42">
        <v>91846.8</v>
      </c>
      <c r="AJ243" s="18"/>
      <c r="AK243" s="18"/>
      <c r="AL243" s="31"/>
      <c r="AM243" s="35"/>
      <c r="AN243" s="18"/>
      <c r="AO243" s="35"/>
    </row>
    <row r="244" spans="1:41" x14ac:dyDescent="0.25">
      <c r="A244" s="32" t="s">
        <v>1087</v>
      </c>
      <c r="B244" s="32" t="s">
        <v>1088</v>
      </c>
      <c r="C244" s="32" t="s">
        <v>36</v>
      </c>
      <c r="D244" s="37">
        <v>239</v>
      </c>
      <c r="E244" s="38">
        <v>64386</v>
      </c>
      <c r="F244" s="32" t="s">
        <v>1080</v>
      </c>
      <c r="G244" s="38">
        <v>44</v>
      </c>
      <c r="H244" s="38" t="s">
        <v>718</v>
      </c>
      <c r="I244" s="39">
        <v>0.05</v>
      </c>
      <c r="J244" s="40">
        <v>54</v>
      </c>
      <c r="K244" s="40">
        <v>3240</v>
      </c>
      <c r="L244" s="26">
        <v>1886.1562396694198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2.6196614439853052</v>
      </c>
      <c r="T244" s="26">
        <v>1888.7759011134051</v>
      </c>
      <c r="U244" s="27">
        <v>0.81799999999999995</v>
      </c>
      <c r="V244" s="26">
        <v>1545.0186871107653</v>
      </c>
      <c r="W244" s="26">
        <v>10.332027272727283</v>
      </c>
      <c r="X244" s="26">
        <v>36.150983700600861</v>
      </c>
      <c r="Y244" s="26">
        <v>46.483010973328142</v>
      </c>
      <c r="Z244" s="26">
        <v>135.36772727272728</v>
      </c>
      <c r="AA244" s="27">
        <v>0</v>
      </c>
      <c r="AB244" s="26">
        <v>0</v>
      </c>
      <c r="AC244" s="28">
        <v>7.0000000000000007E-2</v>
      </c>
      <c r="AD244" s="26">
        <v>288.81384144795697</v>
      </c>
      <c r="AE244" s="26">
        <v>3904.45</v>
      </c>
      <c r="AF244" s="29">
        <v>4553.29</v>
      </c>
      <c r="AG244" s="29">
        <v>14752659.6</v>
      </c>
      <c r="AH244" s="41">
        <v>537.12</v>
      </c>
      <c r="AI244" s="42">
        <v>1740268.8</v>
      </c>
      <c r="AJ244" s="18"/>
      <c r="AK244" s="18"/>
      <c r="AL244" s="31"/>
      <c r="AM244" s="35"/>
      <c r="AN244" s="18"/>
      <c r="AO244" s="35"/>
    </row>
    <row r="245" spans="1:41" x14ac:dyDescent="0.25">
      <c r="A245" s="32" t="s">
        <v>1089</v>
      </c>
      <c r="B245" s="32" t="s">
        <v>1088</v>
      </c>
      <c r="C245" s="32" t="s">
        <v>36</v>
      </c>
      <c r="D245" s="37">
        <v>239</v>
      </c>
      <c r="E245" s="38">
        <v>64386</v>
      </c>
      <c r="F245" s="32" t="s">
        <v>1080</v>
      </c>
      <c r="G245" s="38">
        <v>44</v>
      </c>
      <c r="H245" s="38" t="s">
        <v>707</v>
      </c>
      <c r="I245" s="39">
        <v>0.05</v>
      </c>
      <c r="J245" s="40">
        <v>4</v>
      </c>
      <c r="K245" s="40">
        <v>240</v>
      </c>
      <c r="L245" s="26">
        <v>1886.1562396694198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2.6196614439853052</v>
      </c>
      <c r="T245" s="26">
        <v>1888.7759011134051</v>
      </c>
      <c r="U245" s="27">
        <v>0.81799999999999995</v>
      </c>
      <c r="V245" s="26">
        <v>1545.0186871107653</v>
      </c>
      <c r="W245" s="26">
        <v>10.332027272727283</v>
      </c>
      <c r="X245" s="26">
        <v>36.150983700600861</v>
      </c>
      <c r="Y245" s="26">
        <v>46.483010973328142</v>
      </c>
      <c r="Z245" s="26">
        <v>135.36772727272728</v>
      </c>
      <c r="AA245" s="27">
        <v>0</v>
      </c>
      <c r="AB245" s="26">
        <v>0</v>
      </c>
      <c r="AC245" s="28">
        <v>7.0000000000000007E-2</v>
      </c>
      <c r="AD245" s="26">
        <v>288.81384144795697</v>
      </c>
      <c r="AE245" s="26">
        <v>3904.45</v>
      </c>
      <c r="AF245" s="29">
        <v>4553.29</v>
      </c>
      <c r="AG245" s="29">
        <v>1092789.6000000001</v>
      </c>
      <c r="AH245" s="41">
        <v>510.26</v>
      </c>
      <c r="AI245" s="42">
        <v>122462.39999999999</v>
      </c>
      <c r="AJ245" s="18"/>
      <c r="AK245" s="18"/>
      <c r="AL245" s="31"/>
      <c r="AM245" s="35"/>
      <c r="AN245" s="18"/>
      <c r="AO245" s="35"/>
    </row>
    <row r="246" spans="1:41" x14ac:dyDescent="0.25">
      <c r="A246" s="32" t="s">
        <v>1090</v>
      </c>
      <c r="B246" s="32" t="s">
        <v>1091</v>
      </c>
      <c r="C246" s="32" t="s">
        <v>36</v>
      </c>
      <c r="D246" s="37">
        <v>240</v>
      </c>
      <c r="E246" s="38">
        <v>64076</v>
      </c>
      <c r="F246" s="32" t="s">
        <v>1092</v>
      </c>
      <c r="G246" s="38">
        <v>44</v>
      </c>
      <c r="H246" s="38" t="s">
        <v>707</v>
      </c>
      <c r="I246" s="39">
        <v>0.02</v>
      </c>
      <c r="J246" s="40">
        <v>7</v>
      </c>
      <c r="K246" s="40">
        <v>420</v>
      </c>
      <c r="L246" s="26">
        <v>1886.1562396694198</v>
      </c>
      <c r="M246" s="26">
        <v>0</v>
      </c>
      <c r="N246" s="26">
        <v>437.02648319381683</v>
      </c>
      <c r="O246" s="26">
        <v>10.417272449987017</v>
      </c>
      <c r="P246" s="26">
        <v>39.0647599680198</v>
      </c>
      <c r="Q246" s="26">
        <v>0</v>
      </c>
      <c r="R246" s="26">
        <v>0</v>
      </c>
      <c r="S246" s="26">
        <v>2.6196614439853052</v>
      </c>
      <c r="T246" s="26">
        <v>2375.2844167252288</v>
      </c>
      <c r="U246" s="27">
        <v>0.81799999999999995</v>
      </c>
      <c r="V246" s="26">
        <v>1942.9826528812371</v>
      </c>
      <c r="W246" s="26">
        <v>10.332027272727283</v>
      </c>
      <c r="X246" s="26">
        <v>36.150983700600861</v>
      </c>
      <c r="Y246" s="26">
        <v>46.483010973328142</v>
      </c>
      <c r="Z246" s="26">
        <v>135.36772727272728</v>
      </c>
      <c r="AA246" s="27">
        <v>0</v>
      </c>
      <c r="AB246" s="26">
        <v>0</v>
      </c>
      <c r="AC246" s="28">
        <v>7.0000000000000007E-2</v>
      </c>
      <c r="AD246" s="26">
        <v>350.72691514471768</v>
      </c>
      <c r="AE246" s="26">
        <v>4850.84</v>
      </c>
      <c r="AF246" s="29">
        <v>5465.73</v>
      </c>
      <c r="AG246" s="29">
        <v>2295606.5999999996</v>
      </c>
      <c r="AH246" s="41">
        <v>510.26</v>
      </c>
      <c r="AI246" s="42">
        <v>214309.19999999998</v>
      </c>
      <c r="AJ246" s="18"/>
      <c r="AK246" s="18"/>
      <c r="AL246" s="31"/>
      <c r="AM246" s="35"/>
      <c r="AN246" s="18"/>
      <c r="AO246" s="35"/>
    </row>
    <row r="247" spans="1:41" x14ac:dyDescent="0.25">
      <c r="A247" s="32" t="s">
        <v>1093</v>
      </c>
      <c r="B247" s="32" t="s">
        <v>1094</v>
      </c>
      <c r="C247" s="32" t="s">
        <v>36</v>
      </c>
      <c r="D247" s="37">
        <v>240</v>
      </c>
      <c r="E247" s="38">
        <v>64076</v>
      </c>
      <c r="F247" s="32" t="s">
        <v>1092</v>
      </c>
      <c r="G247" s="38">
        <v>44</v>
      </c>
      <c r="H247" s="38" t="s">
        <v>707</v>
      </c>
      <c r="I247" s="39">
        <v>0.03</v>
      </c>
      <c r="J247" s="40">
        <v>3</v>
      </c>
      <c r="K247" s="40">
        <v>180</v>
      </c>
      <c r="L247" s="26">
        <v>1886.1562396694198</v>
      </c>
      <c r="M247" s="26">
        <v>0</v>
      </c>
      <c r="N247" s="26">
        <v>437.02648319381683</v>
      </c>
      <c r="O247" s="26">
        <v>10.417272449987017</v>
      </c>
      <c r="P247" s="26">
        <v>39.0647599680198</v>
      </c>
      <c r="Q247" s="26">
        <v>0</v>
      </c>
      <c r="R247" s="26">
        <v>0</v>
      </c>
      <c r="S247" s="26">
        <v>2.6196614439853052</v>
      </c>
      <c r="T247" s="26">
        <v>2375.2844167252288</v>
      </c>
      <c r="U247" s="27">
        <v>0.81799999999999995</v>
      </c>
      <c r="V247" s="26">
        <v>1942.9826528812371</v>
      </c>
      <c r="W247" s="26">
        <v>10.332027272727283</v>
      </c>
      <c r="X247" s="26">
        <v>36.150983700600861</v>
      </c>
      <c r="Y247" s="26">
        <v>46.483010973328142</v>
      </c>
      <c r="Z247" s="26">
        <v>135.36772727272728</v>
      </c>
      <c r="AA247" s="27">
        <v>0</v>
      </c>
      <c r="AB247" s="26">
        <v>0</v>
      </c>
      <c r="AC247" s="28">
        <v>7.0000000000000007E-2</v>
      </c>
      <c r="AD247" s="26">
        <v>350.72691514471768</v>
      </c>
      <c r="AE247" s="26">
        <v>4850.84</v>
      </c>
      <c r="AF247" s="29">
        <v>5528.01</v>
      </c>
      <c r="AG247" s="29">
        <v>995041.8</v>
      </c>
      <c r="AH247" s="41">
        <v>510.26</v>
      </c>
      <c r="AI247" s="42">
        <v>91846.8</v>
      </c>
      <c r="AJ247" s="18"/>
      <c r="AK247" s="18"/>
      <c r="AL247" s="31"/>
      <c r="AM247" s="35"/>
      <c r="AN247" s="18"/>
      <c r="AO247" s="35"/>
    </row>
    <row r="248" spans="1:41" x14ac:dyDescent="0.25">
      <c r="A248" s="32" t="s">
        <v>1095</v>
      </c>
      <c r="B248" s="32" t="s">
        <v>1096</v>
      </c>
      <c r="C248" s="32" t="s">
        <v>36</v>
      </c>
      <c r="D248" s="37">
        <v>240</v>
      </c>
      <c r="E248" s="38">
        <v>64076</v>
      </c>
      <c r="F248" s="32" t="s">
        <v>1092</v>
      </c>
      <c r="G248" s="38">
        <v>44</v>
      </c>
      <c r="H248" s="38" t="s">
        <v>707</v>
      </c>
      <c r="I248" s="39">
        <v>3.5000000000000003E-2</v>
      </c>
      <c r="J248" s="40">
        <v>7</v>
      </c>
      <c r="K248" s="40">
        <v>420</v>
      </c>
      <c r="L248" s="26">
        <v>1886.1562396694198</v>
      </c>
      <c r="M248" s="26">
        <v>0</v>
      </c>
      <c r="N248" s="26">
        <v>437.02648319381683</v>
      </c>
      <c r="O248" s="26">
        <v>10.417272449987017</v>
      </c>
      <c r="P248" s="26">
        <v>39.0647599680198</v>
      </c>
      <c r="Q248" s="26">
        <v>0</v>
      </c>
      <c r="R248" s="26">
        <v>0</v>
      </c>
      <c r="S248" s="26">
        <v>2.6196614439853052</v>
      </c>
      <c r="T248" s="26">
        <v>2375.2844167252288</v>
      </c>
      <c r="U248" s="27">
        <v>0.81799999999999995</v>
      </c>
      <c r="V248" s="26">
        <v>1942.9826528812371</v>
      </c>
      <c r="W248" s="26">
        <v>10.332027272727283</v>
      </c>
      <c r="X248" s="26">
        <v>36.150983700600861</v>
      </c>
      <c r="Y248" s="26">
        <v>46.483010973328142</v>
      </c>
      <c r="Z248" s="26">
        <v>135.36772727272728</v>
      </c>
      <c r="AA248" s="27">
        <v>0</v>
      </c>
      <c r="AB248" s="26">
        <v>0</v>
      </c>
      <c r="AC248" s="28">
        <v>7.0000000000000007E-2</v>
      </c>
      <c r="AD248" s="26">
        <v>350.72691514471768</v>
      </c>
      <c r="AE248" s="26">
        <v>4850.84</v>
      </c>
      <c r="AF248" s="29">
        <v>5559.69</v>
      </c>
      <c r="AG248" s="29">
        <v>2335069.7999999998</v>
      </c>
      <c r="AH248" s="41">
        <v>510.26</v>
      </c>
      <c r="AI248" s="42">
        <v>214309.19999999998</v>
      </c>
      <c r="AJ248" s="18"/>
      <c r="AK248" s="18"/>
      <c r="AL248" s="31"/>
      <c r="AM248" s="35"/>
      <c r="AN248" s="18"/>
      <c r="AO248" s="35"/>
    </row>
    <row r="249" spans="1:41" x14ac:dyDescent="0.25">
      <c r="A249" s="32" t="s">
        <v>1097</v>
      </c>
      <c r="B249" s="32" t="s">
        <v>1098</v>
      </c>
      <c r="C249" s="32" t="s">
        <v>36</v>
      </c>
      <c r="D249" s="37">
        <v>240</v>
      </c>
      <c r="E249" s="38">
        <v>64076</v>
      </c>
      <c r="F249" s="32" t="s">
        <v>1092</v>
      </c>
      <c r="G249" s="38">
        <v>44</v>
      </c>
      <c r="H249" s="38" t="s">
        <v>718</v>
      </c>
      <c r="I249" s="39">
        <v>0.05</v>
      </c>
      <c r="J249" s="40">
        <v>18</v>
      </c>
      <c r="K249" s="40">
        <v>1080</v>
      </c>
      <c r="L249" s="26">
        <v>1886.1562396694198</v>
      </c>
      <c r="M249" s="26">
        <v>0</v>
      </c>
      <c r="N249" s="26">
        <v>437.02648319381683</v>
      </c>
      <c r="O249" s="26">
        <v>10.417272449987017</v>
      </c>
      <c r="P249" s="26">
        <v>39.0647599680198</v>
      </c>
      <c r="Q249" s="26">
        <v>0</v>
      </c>
      <c r="R249" s="26">
        <v>0</v>
      </c>
      <c r="S249" s="26">
        <v>2.6196614439853052</v>
      </c>
      <c r="T249" s="26">
        <v>2375.2844167252288</v>
      </c>
      <c r="U249" s="27">
        <v>0.81799999999999995</v>
      </c>
      <c r="V249" s="26">
        <v>1942.9826528812371</v>
      </c>
      <c r="W249" s="26">
        <v>10.332027272727283</v>
      </c>
      <c r="X249" s="26">
        <v>36.150983700600861</v>
      </c>
      <c r="Y249" s="26">
        <v>46.483010973328142</v>
      </c>
      <c r="Z249" s="26">
        <v>135.36772727272728</v>
      </c>
      <c r="AA249" s="27">
        <v>0</v>
      </c>
      <c r="AB249" s="26">
        <v>0</v>
      </c>
      <c r="AC249" s="28">
        <v>7.0000000000000007E-2</v>
      </c>
      <c r="AD249" s="26">
        <v>350.72691514471768</v>
      </c>
      <c r="AE249" s="26">
        <v>4850.84</v>
      </c>
      <c r="AF249" s="29">
        <v>5656.95</v>
      </c>
      <c r="AG249" s="29">
        <v>6109506</v>
      </c>
      <c r="AH249" s="41">
        <v>537.12</v>
      </c>
      <c r="AI249" s="42">
        <v>580089.59999999998</v>
      </c>
      <c r="AJ249" s="18"/>
      <c r="AK249" s="18"/>
      <c r="AL249" s="31"/>
      <c r="AM249" s="35"/>
      <c r="AN249" s="18"/>
      <c r="AO249" s="35"/>
    </row>
    <row r="250" spans="1:41" x14ac:dyDescent="0.25">
      <c r="A250" s="32" t="s">
        <v>1099</v>
      </c>
      <c r="B250" s="32" t="s">
        <v>1098</v>
      </c>
      <c r="C250" s="32" t="s">
        <v>36</v>
      </c>
      <c r="D250" s="37">
        <v>240</v>
      </c>
      <c r="E250" s="38">
        <v>64076</v>
      </c>
      <c r="F250" s="32" t="s">
        <v>1092</v>
      </c>
      <c r="G250" s="38">
        <v>44</v>
      </c>
      <c r="H250" s="38" t="s">
        <v>707</v>
      </c>
      <c r="I250" s="39">
        <v>0.05</v>
      </c>
      <c r="J250" s="40">
        <v>2</v>
      </c>
      <c r="K250" s="40">
        <v>120</v>
      </c>
      <c r="L250" s="26">
        <v>1886.1562396694198</v>
      </c>
      <c r="M250" s="26">
        <v>0</v>
      </c>
      <c r="N250" s="26">
        <v>437.02648319381683</v>
      </c>
      <c r="O250" s="26">
        <v>10.417272449987017</v>
      </c>
      <c r="P250" s="26">
        <v>39.0647599680198</v>
      </c>
      <c r="Q250" s="26">
        <v>0</v>
      </c>
      <c r="R250" s="26">
        <v>0</v>
      </c>
      <c r="S250" s="26">
        <v>2.6196614439853052</v>
      </c>
      <c r="T250" s="26">
        <v>2375.2844167252288</v>
      </c>
      <c r="U250" s="27">
        <v>0.81799999999999995</v>
      </c>
      <c r="V250" s="26">
        <v>1942.9826528812371</v>
      </c>
      <c r="W250" s="26">
        <v>10.332027272727283</v>
      </c>
      <c r="X250" s="26">
        <v>36.150983700600861</v>
      </c>
      <c r="Y250" s="26">
        <v>46.483010973328142</v>
      </c>
      <c r="Z250" s="26">
        <v>135.36772727272728</v>
      </c>
      <c r="AA250" s="27">
        <v>0</v>
      </c>
      <c r="AB250" s="26">
        <v>0</v>
      </c>
      <c r="AC250" s="28">
        <v>7.0000000000000007E-2</v>
      </c>
      <c r="AD250" s="26">
        <v>350.72691514471768</v>
      </c>
      <c r="AE250" s="26">
        <v>4850.84</v>
      </c>
      <c r="AF250" s="29">
        <v>5656.95</v>
      </c>
      <c r="AG250" s="29">
        <v>678834</v>
      </c>
      <c r="AH250" s="41">
        <v>510.26</v>
      </c>
      <c r="AI250" s="42">
        <v>61231.199999999997</v>
      </c>
      <c r="AJ250" s="18"/>
      <c r="AK250" s="18"/>
      <c r="AL250" s="31"/>
      <c r="AM250" s="35"/>
      <c r="AN250" s="18"/>
      <c r="AO250" s="35"/>
    </row>
    <row r="251" spans="1:41" x14ac:dyDescent="0.25">
      <c r="A251" s="32" t="s">
        <v>1100</v>
      </c>
      <c r="B251" s="32" t="s">
        <v>1101</v>
      </c>
      <c r="C251" s="32" t="s">
        <v>36</v>
      </c>
      <c r="D251" s="37">
        <v>238</v>
      </c>
      <c r="E251" s="38">
        <v>63657</v>
      </c>
      <c r="F251" s="32" t="s">
        <v>1102</v>
      </c>
      <c r="G251" s="38">
        <v>40</v>
      </c>
      <c r="H251" s="38" t="s">
        <v>718</v>
      </c>
      <c r="I251" s="39">
        <v>0.05</v>
      </c>
      <c r="J251" s="40">
        <v>5</v>
      </c>
      <c r="K251" s="40">
        <v>280</v>
      </c>
      <c r="L251" s="26">
        <v>1714.6874906085636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1714.6874906085636</v>
      </c>
      <c r="U251" s="27">
        <v>0.81799999999999995</v>
      </c>
      <c r="V251" s="26">
        <v>1402.6143673178049</v>
      </c>
      <c r="W251" s="26">
        <v>10.332027272727283</v>
      </c>
      <c r="X251" s="26">
        <v>36.150983700600861</v>
      </c>
      <c r="Y251" s="26">
        <v>46.483010973328142</v>
      </c>
      <c r="Z251" s="26">
        <v>143.08575882794895</v>
      </c>
      <c r="AA251" s="27">
        <v>0</v>
      </c>
      <c r="AB251" s="26">
        <v>0</v>
      </c>
      <c r="AC251" s="28">
        <v>7.0000000000000007E-2</v>
      </c>
      <c r="AD251" s="26">
        <v>267.19961253597637</v>
      </c>
      <c r="AE251" s="26">
        <v>3574.07</v>
      </c>
      <c r="AF251" s="29">
        <v>4168</v>
      </c>
      <c r="AG251" s="29">
        <v>1167040</v>
      </c>
      <c r="AH251" s="41">
        <v>537.12</v>
      </c>
      <c r="AI251" s="42">
        <v>150393.60000000001</v>
      </c>
      <c r="AJ251" s="18"/>
      <c r="AK251" s="18"/>
      <c r="AL251" s="31"/>
      <c r="AM251" s="35"/>
      <c r="AN251" s="18"/>
      <c r="AO251" s="35"/>
    </row>
    <row r="252" spans="1:41" x14ac:dyDescent="0.25">
      <c r="A252" s="32" t="s">
        <v>1103</v>
      </c>
      <c r="B252" s="32" t="s">
        <v>1104</v>
      </c>
      <c r="C252" s="32" t="s">
        <v>36</v>
      </c>
      <c r="D252" s="37">
        <v>238</v>
      </c>
      <c r="E252" s="38">
        <v>63657</v>
      </c>
      <c r="F252" s="32" t="s">
        <v>1102</v>
      </c>
      <c r="G252" s="38">
        <v>40</v>
      </c>
      <c r="H252" s="38" t="s">
        <v>707</v>
      </c>
      <c r="I252" s="39">
        <v>0.02</v>
      </c>
      <c r="J252" s="40">
        <v>8</v>
      </c>
      <c r="K252" s="40">
        <v>480</v>
      </c>
      <c r="L252" s="26">
        <v>1714.6874906085636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1714.6874906085636</v>
      </c>
      <c r="U252" s="27">
        <v>0.81799999999999995</v>
      </c>
      <c r="V252" s="26">
        <v>1402.6143673178049</v>
      </c>
      <c r="W252" s="26">
        <v>10.332027272727283</v>
      </c>
      <c r="X252" s="26">
        <v>36.150983700600861</v>
      </c>
      <c r="Y252" s="26">
        <v>46.483010973328142</v>
      </c>
      <c r="Z252" s="26">
        <v>143.08575882794895</v>
      </c>
      <c r="AA252" s="27">
        <v>0</v>
      </c>
      <c r="AB252" s="26">
        <v>0</v>
      </c>
      <c r="AC252" s="28">
        <v>7.0000000000000007E-2</v>
      </c>
      <c r="AD252" s="26">
        <v>267.19961253597637</v>
      </c>
      <c r="AE252" s="26">
        <v>3574.07</v>
      </c>
      <c r="AF252" s="29">
        <v>4027.11</v>
      </c>
      <c r="AG252" s="29">
        <v>1933012.8</v>
      </c>
      <c r="AH252" s="41">
        <v>510.26</v>
      </c>
      <c r="AI252" s="42">
        <v>244924.79999999999</v>
      </c>
      <c r="AJ252" s="18"/>
      <c r="AK252" s="18"/>
      <c r="AL252" s="31"/>
      <c r="AM252" s="35"/>
      <c r="AN252" s="18"/>
      <c r="AO252" s="35"/>
    </row>
    <row r="253" spans="1:41" x14ac:dyDescent="0.25">
      <c r="A253" s="32" t="s">
        <v>1103</v>
      </c>
      <c r="B253" s="32" t="s">
        <v>1104</v>
      </c>
      <c r="C253" s="32" t="s">
        <v>36</v>
      </c>
      <c r="D253" s="37">
        <v>238</v>
      </c>
      <c r="E253" s="38">
        <v>63657</v>
      </c>
      <c r="F253" s="32" t="s">
        <v>1102</v>
      </c>
      <c r="G253" s="38">
        <v>40</v>
      </c>
      <c r="H253" s="38" t="s">
        <v>707</v>
      </c>
      <c r="I253" s="39">
        <v>0.02</v>
      </c>
      <c r="J253" s="40">
        <v>1</v>
      </c>
      <c r="K253" s="40">
        <v>50</v>
      </c>
      <c r="L253" s="26">
        <v>1714.6874906085636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1714.6874906085636</v>
      </c>
      <c r="U253" s="27">
        <v>0.81799999999999995</v>
      </c>
      <c r="V253" s="26">
        <v>1402.6143673178049</v>
      </c>
      <c r="W253" s="26">
        <v>10.332027272727283</v>
      </c>
      <c r="X253" s="26">
        <v>36.150983700600861</v>
      </c>
      <c r="Y253" s="26">
        <v>46.483010973328142</v>
      </c>
      <c r="Z253" s="26">
        <v>143.08575882794895</v>
      </c>
      <c r="AA253" s="27">
        <v>0</v>
      </c>
      <c r="AB253" s="26">
        <v>0</v>
      </c>
      <c r="AC253" s="28">
        <v>7.0000000000000007E-2</v>
      </c>
      <c r="AD253" s="26">
        <v>267.19961253597637</v>
      </c>
      <c r="AE253" s="26">
        <v>3574.07</v>
      </c>
      <c r="AF253" s="29">
        <v>4027.11</v>
      </c>
      <c r="AG253" s="29">
        <v>201355.5</v>
      </c>
      <c r="AH253" s="41">
        <v>510.26</v>
      </c>
      <c r="AI253" s="42">
        <v>25513</v>
      </c>
      <c r="AJ253" s="18"/>
      <c r="AK253" s="18"/>
      <c r="AL253" s="31"/>
      <c r="AM253" s="35"/>
      <c r="AN253" s="18"/>
      <c r="AO253" s="35"/>
    </row>
    <row r="254" spans="1:41" x14ac:dyDescent="0.25">
      <c r="A254" s="32" t="s">
        <v>1105</v>
      </c>
      <c r="B254" s="32" t="s">
        <v>1106</v>
      </c>
      <c r="C254" s="32" t="s">
        <v>36</v>
      </c>
      <c r="D254" s="37">
        <v>238</v>
      </c>
      <c r="E254" s="38">
        <v>63657</v>
      </c>
      <c r="F254" s="32" t="s">
        <v>1102</v>
      </c>
      <c r="G254" s="38">
        <v>40</v>
      </c>
      <c r="H254" s="38" t="s">
        <v>707</v>
      </c>
      <c r="I254" s="39">
        <v>0.03</v>
      </c>
      <c r="J254" s="40">
        <v>16</v>
      </c>
      <c r="K254" s="40">
        <v>960</v>
      </c>
      <c r="L254" s="26">
        <v>1714.6874906085636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1714.6874906085636</v>
      </c>
      <c r="U254" s="27">
        <v>0.81799999999999995</v>
      </c>
      <c r="V254" s="26">
        <v>1402.6143673178049</v>
      </c>
      <c r="W254" s="26">
        <v>10.332027272727283</v>
      </c>
      <c r="X254" s="26">
        <v>36.150983700600861</v>
      </c>
      <c r="Y254" s="26">
        <v>46.483010973328142</v>
      </c>
      <c r="Z254" s="26">
        <v>143.08575882794895</v>
      </c>
      <c r="AA254" s="27">
        <v>0</v>
      </c>
      <c r="AB254" s="26">
        <v>0</v>
      </c>
      <c r="AC254" s="28">
        <v>7.0000000000000007E-2</v>
      </c>
      <c r="AD254" s="26">
        <v>267.19961253597637</v>
      </c>
      <c r="AE254" s="26">
        <v>3574.07</v>
      </c>
      <c r="AF254" s="29">
        <v>4073.01</v>
      </c>
      <c r="AG254" s="29">
        <v>3910089.6</v>
      </c>
      <c r="AH254" s="41">
        <v>510.26</v>
      </c>
      <c r="AI254" s="42">
        <v>489849.59999999998</v>
      </c>
      <c r="AJ254" s="18"/>
      <c r="AK254" s="18"/>
      <c r="AL254" s="31"/>
      <c r="AM254" s="35"/>
      <c r="AN254" s="18"/>
      <c r="AO254" s="35"/>
    </row>
    <row r="255" spans="1:41" x14ac:dyDescent="0.25">
      <c r="A255" s="32" t="s">
        <v>1107</v>
      </c>
      <c r="B255" s="32" t="s">
        <v>1108</v>
      </c>
      <c r="C255" s="32" t="s">
        <v>36</v>
      </c>
      <c r="D255" s="37">
        <v>238</v>
      </c>
      <c r="E255" s="38">
        <v>63657</v>
      </c>
      <c r="F255" s="32" t="s">
        <v>1102</v>
      </c>
      <c r="G255" s="38">
        <v>40</v>
      </c>
      <c r="H255" s="38" t="s">
        <v>707</v>
      </c>
      <c r="I255" s="39">
        <v>0.04</v>
      </c>
      <c r="J255" s="40">
        <v>6</v>
      </c>
      <c r="K255" s="40">
        <v>360</v>
      </c>
      <c r="L255" s="26">
        <v>1714.6874906085636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1714.6874906085636</v>
      </c>
      <c r="U255" s="27">
        <v>0.81799999999999995</v>
      </c>
      <c r="V255" s="26">
        <v>1402.6143673178049</v>
      </c>
      <c r="W255" s="26">
        <v>10.332027272727283</v>
      </c>
      <c r="X255" s="26">
        <v>36.150983700600861</v>
      </c>
      <c r="Y255" s="26">
        <v>46.483010973328142</v>
      </c>
      <c r="Z255" s="26">
        <v>143.08575882794895</v>
      </c>
      <c r="AA255" s="27">
        <v>0</v>
      </c>
      <c r="AB255" s="26">
        <v>0</v>
      </c>
      <c r="AC255" s="28">
        <v>7.0000000000000007E-2</v>
      </c>
      <c r="AD255" s="26">
        <v>267.19961253597637</v>
      </c>
      <c r="AE255" s="26">
        <v>3574.07</v>
      </c>
      <c r="AF255" s="29">
        <v>4119.97</v>
      </c>
      <c r="AG255" s="29">
        <v>1483189.2000000002</v>
      </c>
      <c r="AH255" s="41">
        <v>510.26</v>
      </c>
      <c r="AI255" s="42">
        <v>183693.6</v>
      </c>
      <c r="AJ255" s="18"/>
      <c r="AK255" s="18"/>
      <c r="AL255" s="31"/>
      <c r="AM255" s="35"/>
      <c r="AN255" s="18"/>
      <c r="AO255" s="35"/>
    </row>
    <row r="256" spans="1:41" x14ac:dyDescent="0.25">
      <c r="A256" s="32" t="s">
        <v>1100</v>
      </c>
      <c r="B256" s="32" t="s">
        <v>1101</v>
      </c>
      <c r="C256" s="32" t="s">
        <v>36</v>
      </c>
      <c r="D256" s="37">
        <v>238</v>
      </c>
      <c r="E256" s="38">
        <v>63657</v>
      </c>
      <c r="F256" s="32" t="s">
        <v>1102</v>
      </c>
      <c r="G256" s="38">
        <v>40</v>
      </c>
      <c r="H256" s="38" t="s">
        <v>718</v>
      </c>
      <c r="I256" s="39">
        <v>0.05</v>
      </c>
      <c r="J256" s="40">
        <v>52</v>
      </c>
      <c r="K256" s="40">
        <v>3120</v>
      </c>
      <c r="L256" s="26">
        <v>1714.6874906085636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1714.6874906085636</v>
      </c>
      <c r="U256" s="27">
        <v>0.81799999999999995</v>
      </c>
      <c r="V256" s="26">
        <v>1402.6143673178049</v>
      </c>
      <c r="W256" s="26">
        <v>10.332027272727283</v>
      </c>
      <c r="X256" s="26">
        <v>36.150983700600861</v>
      </c>
      <c r="Y256" s="26">
        <v>46.483010973328142</v>
      </c>
      <c r="Z256" s="26">
        <v>143.08575882794895</v>
      </c>
      <c r="AA256" s="27">
        <v>0</v>
      </c>
      <c r="AB256" s="26">
        <v>0</v>
      </c>
      <c r="AC256" s="28">
        <v>7.0000000000000007E-2</v>
      </c>
      <c r="AD256" s="26">
        <v>267.19961253597637</v>
      </c>
      <c r="AE256" s="26">
        <v>3574.07</v>
      </c>
      <c r="AF256" s="29">
        <v>4168</v>
      </c>
      <c r="AG256" s="29">
        <v>13004160</v>
      </c>
      <c r="AH256" s="41">
        <v>537.12</v>
      </c>
      <c r="AI256" s="42">
        <v>1675814.4</v>
      </c>
      <c r="AJ256" s="18"/>
      <c r="AK256" s="18"/>
      <c r="AL256" s="31"/>
      <c r="AM256" s="35"/>
      <c r="AN256" s="18"/>
      <c r="AO256" s="35"/>
    </row>
    <row r="257" spans="1:41" x14ac:dyDescent="0.25">
      <c r="A257" s="32" t="s">
        <v>1109</v>
      </c>
      <c r="B257" s="32" t="s">
        <v>1101</v>
      </c>
      <c r="C257" s="32" t="s">
        <v>36</v>
      </c>
      <c r="D257" s="37">
        <v>238</v>
      </c>
      <c r="E257" s="38">
        <v>63657</v>
      </c>
      <c r="F257" s="32" t="s">
        <v>1102</v>
      </c>
      <c r="G257" s="38">
        <v>40</v>
      </c>
      <c r="H257" s="38" t="s">
        <v>707</v>
      </c>
      <c r="I257" s="39">
        <v>0.05</v>
      </c>
      <c r="J257" s="40">
        <v>2</v>
      </c>
      <c r="K257" s="40">
        <v>120</v>
      </c>
      <c r="L257" s="26">
        <v>1714.6874906085636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1714.6874906085636</v>
      </c>
      <c r="U257" s="27">
        <v>0.81799999999999995</v>
      </c>
      <c r="V257" s="26">
        <v>1402.6143673178049</v>
      </c>
      <c r="W257" s="26">
        <v>10.332027272727283</v>
      </c>
      <c r="X257" s="26">
        <v>36.150983700600861</v>
      </c>
      <c r="Y257" s="26">
        <v>46.483010973328142</v>
      </c>
      <c r="Z257" s="26">
        <v>143.08575882794895</v>
      </c>
      <c r="AA257" s="27">
        <v>0</v>
      </c>
      <c r="AB257" s="26">
        <v>0</v>
      </c>
      <c r="AC257" s="28">
        <v>7.0000000000000007E-2</v>
      </c>
      <c r="AD257" s="26">
        <v>267.19961253597637</v>
      </c>
      <c r="AE257" s="26">
        <v>3574.07</v>
      </c>
      <c r="AF257" s="29">
        <v>4168</v>
      </c>
      <c r="AG257" s="29">
        <v>500160</v>
      </c>
      <c r="AH257" s="41">
        <v>510.26</v>
      </c>
      <c r="AI257" s="42">
        <v>61231.199999999997</v>
      </c>
      <c r="AJ257" s="18"/>
      <c r="AK257" s="18"/>
      <c r="AL257" s="31"/>
      <c r="AM257" s="35"/>
      <c r="AN257" s="18"/>
      <c r="AO257" s="35"/>
    </row>
    <row r="258" spans="1:41" x14ac:dyDescent="0.25">
      <c r="A258" s="32" t="s">
        <v>1110</v>
      </c>
      <c r="B258" s="32" t="s">
        <v>1111</v>
      </c>
      <c r="C258" s="32" t="s">
        <v>36</v>
      </c>
      <c r="D258" s="37">
        <v>237</v>
      </c>
      <c r="E258" s="38">
        <v>63657</v>
      </c>
      <c r="F258" s="32" t="s">
        <v>1102</v>
      </c>
      <c r="G258" s="38">
        <v>44</v>
      </c>
      <c r="H258" s="38" t="s">
        <v>707</v>
      </c>
      <c r="I258" s="39">
        <v>0.02</v>
      </c>
      <c r="J258" s="40">
        <v>9</v>
      </c>
      <c r="K258" s="40">
        <v>540</v>
      </c>
      <c r="L258" s="26">
        <v>1886.1562396694198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1886.1562396694198</v>
      </c>
      <c r="U258" s="27">
        <v>0.81799999999999995</v>
      </c>
      <c r="V258" s="26">
        <v>1542.8758040495854</v>
      </c>
      <c r="W258" s="26">
        <v>10.332027272727283</v>
      </c>
      <c r="X258" s="26">
        <v>36.150983700600861</v>
      </c>
      <c r="Y258" s="26">
        <v>46.483010973328142</v>
      </c>
      <c r="Z258" s="26">
        <v>135.36772727272728</v>
      </c>
      <c r="AA258" s="27">
        <v>0</v>
      </c>
      <c r="AB258" s="26">
        <v>0</v>
      </c>
      <c r="AC258" s="28">
        <v>7.0000000000000007E-2</v>
      </c>
      <c r="AD258" s="26">
        <v>288.48046333259543</v>
      </c>
      <c r="AE258" s="26">
        <v>3899.36</v>
      </c>
      <c r="AF258" s="29">
        <v>4393.6400000000003</v>
      </c>
      <c r="AG258" s="29">
        <v>2372565.6</v>
      </c>
      <c r="AH258" s="41">
        <v>510.26</v>
      </c>
      <c r="AI258" s="42">
        <v>275540.40000000002</v>
      </c>
      <c r="AJ258" s="18"/>
      <c r="AK258" s="18"/>
      <c r="AL258" s="31"/>
      <c r="AM258" s="35"/>
      <c r="AN258" s="18"/>
      <c r="AO258" s="35"/>
    </row>
    <row r="259" spans="1:41" x14ac:dyDescent="0.25">
      <c r="A259" s="32" t="s">
        <v>1112</v>
      </c>
      <c r="B259" s="32" t="s">
        <v>1113</v>
      </c>
      <c r="C259" s="32" t="s">
        <v>36</v>
      </c>
      <c r="D259" s="37">
        <v>237</v>
      </c>
      <c r="E259" s="38">
        <v>63657</v>
      </c>
      <c r="F259" s="32" t="s">
        <v>1102</v>
      </c>
      <c r="G259" s="38">
        <v>44</v>
      </c>
      <c r="H259" s="38" t="s">
        <v>707</v>
      </c>
      <c r="I259" s="39">
        <v>0.03</v>
      </c>
      <c r="J259" s="40">
        <v>12</v>
      </c>
      <c r="K259" s="40">
        <v>720</v>
      </c>
      <c r="L259" s="26">
        <v>1886.1562396694198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1886.1562396694198</v>
      </c>
      <c r="U259" s="27">
        <v>0.81799999999999995</v>
      </c>
      <c r="V259" s="26">
        <v>1542.8758040495854</v>
      </c>
      <c r="W259" s="26">
        <v>10.332027272727283</v>
      </c>
      <c r="X259" s="26">
        <v>36.150983700600861</v>
      </c>
      <c r="Y259" s="26">
        <v>46.483010973328142</v>
      </c>
      <c r="Z259" s="26">
        <v>135.36772727272728</v>
      </c>
      <c r="AA259" s="27">
        <v>0</v>
      </c>
      <c r="AB259" s="26">
        <v>0</v>
      </c>
      <c r="AC259" s="28">
        <v>7.0000000000000007E-2</v>
      </c>
      <c r="AD259" s="26">
        <v>288.48046333259543</v>
      </c>
      <c r="AE259" s="26">
        <v>3899.36</v>
      </c>
      <c r="AF259" s="29">
        <v>4443.71</v>
      </c>
      <c r="AG259" s="29">
        <v>3199471.2</v>
      </c>
      <c r="AH259" s="41">
        <v>510.26</v>
      </c>
      <c r="AI259" s="42">
        <v>367387.2</v>
      </c>
      <c r="AJ259" s="18"/>
      <c r="AK259" s="18"/>
      <c r="AL259" s="31"/>
      <c r="AM259" s="35"/>
      <c r="AN259" s="18"/>
      <c r="AO259" s="35"/>
    </row>
    <row r="260" spans="1:41" x14ac:dyDescent="0.25">
      <c r="A260" s="32" t="s">
        <v>1112</v>
      </c>
      <c r="B260" s="32" t="s">
        <v>1113</v>
      </c>
      <c r="C260" s="32" t="s">
        <v>36</v>
      </c>
      <c r="D260" s="37">
        <v>237</v>
      </c>
      <c r="E260" s="38">
        <v>63657</v>
      </c>
      <c r="F260" s="32" t="s">
        <v>1102</v>
      </c>
      <c r="G260" s="38">
        <v>44</v>
      </c>
      <c r="H260" s="38" t="s">
        <v>707</v>
      </c>
      <c r="I260" s="39">
        <v>0.03</v>
      </c>
      <c r="J260" s="40">
        <v>5</v>
      </c>
      <c r="K260" s="40">
        <v>205</v>
      </c>
      <c r="L260" s="26">
        <v>1886.1562396694198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1886.1562396694198</v>
      </c>
      <c r="U260" s="27">
        <v>0.81799999999999995</v>
      </c>
      <c r="V260" s="26">
        <v>1542.8758040495854</v>
      </c>
      <c r="W260" s="26">
        <v>10.332027272727283</v>
      </c>
      <c r="X260" s="26">
        <v>36.150983700600861</v>
      </c>
      <c r="Y260" s="26">
        <v>46.483010973328142</v>
      </c>
      <c r="Z260" s="26">
        <v>135.36772727272728</v>
      </c>
      <c r="AA260" s="27">
        <v>0</v>
      </c>
      <c r="AB260" s="26">
        <v>0</v>
      </c>
      <c r="AC260" s="28">
        <v>7.0000000000000007E-2</v>
      </c>
      <c r="AD260" s="26">
        <v>288.48046333259543</v>
      </c>
      <c r="AE260" s="26">
        <v>3899.36</v>
      </c>
      <c r="AF260" s="29">
        <v>4443.71</v>
      </c>
      <c r="AG260" s="29">
        <v>910960.55</v>
      </c>
      <c r="AH260" s="41">
        <v>510.26</v>
      </c>
      <c r="AI260" s="42">
        <v>104603.3</v>
      </c>
      <c r="AJ260" s="18"/>
      <c r="AK260" s="18"/>
      <c r="AL260" s="31"/>
      <c r="AM260" s="35"/>
      <c r="AN260" s="18"/>
      <c r="AO260" s="35"/>
    </row>
    <row r="261" spans="1:41" x14ac:dyDescent="0.25">
      <c r="A261" s="32" t="s">
        <v>1114</v>
      </c>
      <c r="B261" s="32" t="s">
        <v>1115</v>
      </c>
      <c r="C261" s="32" t="s">
        <v>36</v>
      </c>
      <c r="D261" s="37">
        <v>237</v>
      </c>
      <c r="E261" s="38">
        <v>63657</v>
      </c>
      <c r="F261" s="32" t="s">
        <v>1102</v>
      </c>
      <c r="G261" s="38">
        <v>44</v>
      </c>
      <c r="H261" s="38" t="s">
        <v>707</v>
      </c>
      <c r="I261" s="39">
        <v>3.5000000000000003E-2</v>
      </c>
      <c r="J261" s="40">
        <v>9</v>
      </c>
      <c r="K261" s="40">
        <v>540</v>
      </c>
      <c r="L261" s="26">
        <v>1886.1562396694198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1886.1562396694198</v>
      </c>
      <c r="U261" s="27">
        <v>0.81799999999999995</v>
      </c>
      <c r="V261" s="26">
        <v>1542.8758040495854</v>
      </c>
      <c r="W261" s="26">
        <v>10.332027272727283</v>
      </c>
      <c r="X261" s="26">
        <v>36.150983700600861</v>
      </c>
      <c r="Y261" s="26">
        <v>46.483010973328142</v>
      </c>
      <c r="Z261" s="26">
        <v>135.36772727272728</v>
      </c>
      <c r="AA261" s="27">
        <v>0</v>
      </c>
      <c r="AB261" s="26">
        <v>0</v>
      </c>
      <c r="AC261" s="28">
        <v>7.0000000000000007E-2</v>
      </c>
      <c r="AD261" s="26">
        <v>288.48046333259543</v>
      </c>
      <c r="AE261" s="26">
        <v>3899.36</v>
      </c>
      <c r="AF261" s="29">
        <v>4469.17</v>
      </c>
      <c r="AG261" s="29">
        <v>2413351.7999999998</v>
      </c>
      <c r="AH261" s="41">
        <v>510.26</v>
      </c>
      <c r="AI261" s="42">
        <v>275540.40000000002</v>
      </c>
      <c r="AJ261" s="18"/>
      <c r="AK261" s="18"/>
      <c r="AL261" s="31"/>
      <c r="AM261" s="35"/>
      <c r="AN261" s="18"/>
      <c r="AO261" s="35"/>
    </row>
    <row r="262" spans="1:41" x14ac:dyDescent="0.25">
      <c r="A262" s="32" t="s">
        <v>1116</v>
      </c>
      <c r="B262" s="32" t="s">
        <v>1117</v>
      </c>
      <c r="C262" s="32" t="s">
        <v>36</v>
      </c>
      <c r="D262" s="37">
        <v>237</v>
      </c>
      <c r="E262" s="38">
        <v>63657</v>
      </c>
      <c r="F262" s="32" t="s">
        <v>1102</v>
      </c>
      <c r="G262" s="38">
        <v>44</v>
      </c>
      <c r="H262" s="38" t="s">
        <v>707</v>
      </c>
      <c r="I262" s="39">
        <v>3.7999999999999999E-2</v>
      </c>
      <c r="J262" s="40">
        <v>2</v>
      </c>
      <c r="K262" s="40">
        <v>120</v>
      </c>
      <c r="L262" s="26">
        <v>1886.1562396694198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1886.1562396694198</v>
      </c>
      <c r="U262" s="27">
        <v>0.81799999999999995</v>
      </c>
      <c r="V262" s="26">
        <v>1542.8758040495854</v>
      </c>
      <c r="W262" s="26">
        <v>10.332027272727283</v>
      </c>
      <c r="X262" s="26">
        <v>36.150983700600861</v>
      </c>
      <c r="Y262" s="26">
        <v>46.483010973328142</v>
      </c>
      <c r="Z262" s="26">
        <v>135.36772727272728</v>
      </c>
      <c r="AA262" s="27">
        <v>0</v>
      </c>
      <c r="AB262" s="26">
        <v>0</v>
      </c>
      <c r="AC262" s="28">
        <v>7.0000000000000007E-2</v>
      </c>
      <c r="AD262" s="26">
        <v>288.48046333259543</v>
      </c>
      <c r="AE262" s="26">
        <v>3899.36</v>
      </c>
      <c r="AF262" s="29">
        <v>4484.6099999999997</v>
      </c>
      <c r="AG262" s="29">
        <v>538153.19999999995</v>
      </c>
      <c r="AH262" s="41">
        <v>510.26</v>
      </c>
      <c r="AI262" s="42">
        <v>61231.199999999997</v>
      </c>
      <c r="AJ262" s="18"/>
      <c r="AK262" s="18"/>
      <c r="AL262" s="31"/>
      <c r="AM262" s="35"/>
      <c r="AN262" s="18"/>
      <c r="AO262" s="35"/>
    </row>
    <row r="263" spans="1:41" x14ac:dyDescent="0.25">
      <c r="A263" s="32" t="s">
        <v>1118</v>
      </c>
      <c r="B263" s="32" t="s">
        <v>1119</v>
      </c>
      <c r="C263" s="32" t="s">
        <v>36</v>
      </c>
      <c r="D263" s="37">
        <v>237</v>
      </c>
      <c r="E263" s="38">
        <v>63657</v>
      </c>
      <c r="F263" s="32" t="s">
        <v>1102</v>
      </c>
      <c r="G263" s="38">
        <v>44</v>
      </c>
      <c r="H263" s="38" t="s">
        <v>718</v>
      </c>
      <c r="I263" s="39">
        <v>0.05</v>
      </c>
      <c r="J263" s="40">
        <v>54</v>
      </c>
      <c r="K263" s="40">
        <v>3480</v>
      </c>
      <c r="L263" s="26">
        <v>1886.1562396694198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1886.1562396694198</v>
      </c>
      <c r="U263" s="27">
        <v>0.81799999999999995</v>
      </c>
      <c r="V263" s="26">
        <v>1542.8758040495854</v>
      </c>
      <c r="W263" s="26">
        <v>10.332027272727283</v>
      </c>
      <c r="X263" s="26">
        <v>36.150983700600861</v>
      </c>
      <c r="Y263" s="26">
        <v>46.483010973328142</v>
      </c>
      <c r="Z263" s="26">
        <v>135.36772727272728</v>
      </c>
      <c r="AA263" s="27">
        <v>0</v>
      </c>
      <c r="AB263" s="26">
        <v>0</v>
      </c>
      <c r="AC263" s="28">
        <v>7.0000000000000007E-2</v>
      </c>
      <c r="AD263" s="26">
        <v>288.48046333259543</v>
      </c>
      <c r="AE263" s="26">
        <v>3899.36</v>
      </c>
      <c r="AF263" s="29">
        <v>4547.3500000000004</v>
      </c>
      <c r="AG263" s="29">
        <v>15824778.000000002</v>
      </c>
      <c r="AH263" s="41">
        <v>537.12</v>
      </c>
      <c r="AI263" s="42">
        <v>1869177.6</v>
      </c>
      <c r="AJ263" s="18"/>
      <c r="AK263" s="18"/>
      <c r="AL263" s="31"/>
      <c r="AM263" s="35"/>
      <c r="AN263" s="18"/>
      <c r="AO263" s="35"/>
    </row>
    <row r="264" spans="1:41" x14ac:dyDescent="0.25">
      <c r="A264" s="32" t="s">
        <v>1120</v>
      </c>
      <c r="B264" s="32" t="s">
        <v>1119</v>
      </c>
      <c r="C264" s="32" t="s">
        <v>36</v>
      </c>
      <c r="D264" s="37">
        <v>237</v>
      </c>
      <c r="E264" s="38">
        <v>63657</v>
      </c>
      <c r="F264" s="32" t="s">
        <v>1102</v>
      </c>
      <c r="G264" s="38">
        <v>44</v>
      </c>
      <c r="H264" s="38" t="s">
        <v>707</v>
      </c>
      <c r="I264" s="39">
        <v>0.05</v>
      </c>
      <c r="J264" s="40">
        <v>4</v>
      </c>
      <c r="K264" s="40">
        <v>197</v>
      </c>
      <c r="L264" s="26">
        <v>1886.1562396694198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1886.1562396694198</v>
      </c>
      <c r="U264" s="27">
        <v>0.81799999999999995</v>
      </c>
      <c r="V264" s="26">
        <v>1542.8758040495854</v>
      </c>
      <c r="W264" s="26">
        <v>10.332027272727283</v>
      </c>
      <c r="X264" s="26">
        <v>36.150983700600861</v>
      </c>
      <c r="Y264" s="26">
        <v>46.483010973328142</v>
      </c>
      <c r="Z264" s="26">
        <v>135.36772727272728</v>
      </c>
      <c r="AA264" s="27">
        <v>0</v>
      </c>
      <c r="AB264" s="26">
        <v>0</v>
      </c>
      <c r="AC264" s="28">
        <v>7.0000000000000007E-2</v>
      </c>
      <c r="AD264" s="26">
        <v>288.48046333259543</v>
      </c>
      <c r="AE264" s="26">
        <v>3899.36</v>
      </c>
      <c r="AF264" s="29">
        <v>4547.3500000000004</v>
      </c>
      <c r="AG264" s="29">
        <v>895827.95000000007</v>
      </c>
      <c r="AH264" s="41">
        <v>510.26</v>
      </c>
      <c r="AI264" s="42">
        <v>100521.22</v>
      </c>
      <c r="AJ264" s="18"/>
      <c r="AK264" s="18"/>
      <c r="AL264" s="31"/>
      <c r="AM264" s="35"/>
      <c r="AN264" s="18"/>
      <c r="AO264" s="35"/>
    </row>
    <row r="265" spans="1:41" x14ac:dyDescent="0.25">
      <c r="A265" s="32" t="s">
        <v>1105</v>
      </c>
      <c r="B265" s="32" t="s">
        <v>1106</v>
      </c>
      <c r="C265" s="32" t="s">
        <v>36</v>
      </c>
      <c r="D265" s="37">
        <v>238</v>
      </c>
      <c r="E265" s="38">
        <v>63657</v>
      </c>
      <c r="F265" s="32" t="s">
        <v>1102</v>
      </c>
      <c r="G265" s="38">
        <v>40</v>
      </c>
      <c r="H265" s="38" t="s">
        <v>707</v>
      </c>
      <c r="I265" s="39">
        <v>0.03</v>
      </c>
      <c r="J265" s="40">
        <v>2</v>
      </c>
      <c r="K265" s="40">
        <v>68</v>
      </c>
      <c r="L265" s="26">
        <v>1714.6874906085636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1714.6874906085636</v>
      </c>
      <c r="U265" s="27">
        <v>0.81799999999999995</v>
      </c>
      <c r="V265" s="26">
        <v>1402.6143673178049</v>
      </c>
      <c r="W265" s="26">
        <v>10.332027272727283</v>
      </c>
      <c r="X265" s="26">
        <v>36.150983700600861</v>
      </c>
      <c r="Y265" s="26">
        <v>46.483010973328142</v>
      </c>
      <c r="Z265" s="26">
        <v>143.08575882794895</v>
      </c>
      <c r="AA265" s="27">
        <v>0</v>
      </c>
      <c r="AB265" s="26">
        <v>0</v>
      </c>
      <c r="AC265" s="28">
        <v>7.0000000000000007E-2</v>
      </c>
      <c r="AD265" s="26">
        <v>267.19961253597637</v>
      </c>
      <c r="AE265" s="26">
        <v>3574.07</v>
      </c>
      <c r="AF265" s="29">
        <v>4073.01</v>
      </c>
      <c r="AG265" s="29">
        <v>276964.68</v>
      </c>
      <c r="AH265" s="41">
        <v>510.26</v>
      </c>
      <c r="AI265" s="42">
        <v>34697.68</v>
      </c>
      <c r="AJ265" s="18"/>
      <c r="AK265" s="18"/>
      <c r="AL265" s="31"/>
      <c r="AM265" s="35"/>
      <c r="AN265" s="18"/>
      <c r="AO265" s="35"/>
    </row>
    <row r="266" spans="1:41" x14ac:dyDescent="0.25">
      <c r="A266" s="32" t="s">
        <v>1112</v>
      </c>
      <c r="B266" s="32" t="s">
        <v>1113</v>
      </c>
      <c r="C266" s="32" t="s">
        <v>36</v>
      </c>
      <c r="D266" s="37">
        <v>237</v>
      </c>
      <c r="E266" s="38">
        <v>63657</v>
      </c>
      <c r="F266" s="32" t="s">
        <v>1102</v>
      </c>
      <c r="G266" s="38">
        <v>44</v>
      </c>
      <c r="H266" s="38" t="s">
        <v>707</v>
      </c>
      <c r="I266" s="39">
        <v>0.03</v>
      </c>
      <c r="J266" s="40">
        <v>1</v>
      </c>
      <c r="K266" s="40">
        <v>34</v>
      </c>
      <c r="L266" s="26">
        <v>1886.1562396694198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1886.1562396694198</v>
      </c>
      <c r="U266" s="27">
        <v>0.81799999999999995</v>
      </c>
      <c r="V266" s="26">
        <v>1542.8758040495854</v>
      </c>
      <c r="W266" s="26">
        <v>10.332027272727283</v>
      </c>
      <c r="X266" s="26">
        <v>36.150983700600861</v>
      </c>
      <c r="Y266" s="26">
        <v>46.483010973328142</v>
      </c>
      <c r="Z266" s="26">
        <v>135.36772727272728</v>
      </c>
      <c r="AA266" s="27">
        <v>0</v>
      </c>
      <c r="AB266" s="26">
        <v>0</v>
      </c>
      <c r="AC266" s="28">
        <v>7.0000000000000007E-2</v>
      </c>
      <c r="AD266" s="26">
        <v>288.48046333259543</v>
      </c>
      <c r="AE266" s="26">
        <v>3899.36</v>
      </c>
      <c r="AF266" s="29">
        <v>4443.71</v>
      </c>
      <c r="AG266" s="29">
        <v>151086.14000000001</v>
      </c>
      <c r="AH266" s="41">
        <v>510.26</v>
      </c>
      <c r="AI266" s="42">
        <v>17348.84</v>
      </c>
      <c r="AJ266" s="18"/>
      <c r="AK266" s="18"/>
      <c r="AL266" s="31"/>
      <c r="AM266" s="35"/>
      <c r="AN266" s="18"/>
      <c r="AO266" s="35"/>
    </row>
    <row r="267" spans="1:41" x14ac:dyDescent="0.25">
      <c r="A267" s="32" t="s">
        <v>1118</v>
      </c>
      <c r="B267" s="32" t="s">
        <v>1119</v>
      </c>
      <c r="C267" s="32" t="s">
        <v>36</v>
      </c>
      <c r="D267" s="37">
        <v>237</v>
      </c>
      <c r="E267" s="38">
        <v>63657</v>
      </c>
      <c r="F267" s="32" t="s">
        <v>1102</v>
      </c>
      <c r="G267" s="38">
        <v>44</v>
      </c>
      <c r="H267" s="38" t="s">
        <v>718</v>
      </c>
      <c r="I267" s="39">
        <v>0.05</v>
      </c>
      <c r="J267" s="40">
        <v>1</v>
      </c>
      <c r="K267" s="40">
        <v>34</v>
      </c>
      <c r="L267" s="26">
        <v>1886.1562396694198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1886.1562396694198</v>
      </c>
      <c r="U267" s="27">
        <v>0.81799999999999995</v>
      </c>
      <c r="V267" s="26">
        <v>1542.8758040495854</v>
      </c>
      <c r="W267" s="26">
        <v>10.332027272727283</v>
      </c>
      <c r="X267" s="26">
        <v>36.150983700600861</v>
      </c>
      <c r="Y267" s="26">
        <v>46.483010973328142</v>
      </c>
      <c r="Z267" s="26">
        <v>135.36772727272728</v>
      </c>
      <c r="AA267" s="27">
        <v>0</v>
      </c>
      <c r="AB267" s="26">
        <v>0</v>
      </c>
      <c r="AC267" s="28">
        <v>7.0000000000000007E-2</v>
      </c>
      <c r="AD267" s="26">
        <v>288.48046333259543</v>
      </c>
      <c r="AE267" s="26">
        <v>3899.36</v>
      </c>
      <c r="AF267" s="29">
        <v>4547.3500000000004</v>
      </c>
      <c r="AG267" s="29">
        <v>154609.90000000002</v>
      </c>
      <c r="AH267" s="41">
        <v>537.12</v>
      </c>
      <c r="AI267" s="42">
        <v>18262.080000000002</v>
      </c>
      <c r="AJ267" s="18"/>
      <c r="AK267" s="18"/>
      <c r="AL267" s="31"/>
      <c r="AM267" s="35"/>
      <c r="AN267" s="18"/>
      <c r="AO267" s="35"/>
    </row>
    <row r="268" spans="1:41" x14ac:dyDescent="0.25">
      <c r="A268" s="32" t="s">
        <v>1121</v>
      </c>
      <c r="B268" s="32" t="s">
        <v>1122</v>
      </c>
      <c r="C268" s="32" t="s">
        <v>36</v>
      </c>
      <c r="D268" s="37">
        <v>241</v>
      </c>
      <c r="E268" s="38">
        <v>64394</v>
      </c>
      <c r="F268" s="32" t="s">
        <v>1123</v>
      </c>
      <c r="G268" s="38">
        <v>44</v>
      </c>
      <c r="H268" s="38" t="s">
        <v>707</v>
      </c>
      <c r="I268" s="39">
        <v>0.03</v>
      </c>
      <c r="J268" s="40">
        <v>3</v>
      </c>
      <c r="K268" s="40">
        <v>180</v>
      </c>
      <c r="L268" s="26">
        <v>1886.1562396694198</v>
      </c>
      <c r="M268" s="26">
        <v>565.84687190082593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2452.0031115702459</v>
      </c>
      <c r="U268" s="27">
        <v>0.81799999999999995</v>
      </c>
      <c r="V268" s="26">
        <v>2005.738545264461</v>
      </c>
      <c r="W268" s="26">
        <v>10.332027272727283</v>
      </c>
      <c r="X268" s="26">
        <v>36.150983700600861</v>
      </c>
      <c r="Y268" s="26">
        <v>46.483010973328142</v>
      </c>
      <c r="Z268" s="26">
        <v>135.36772727272728</v>
      </c>
      <c r="AA268" s="27">
        <v>0</v>
      </c>
      <c r="AB268" s="26">
        <v>0</v>
      </c>
      <c r="AC268" s="28">
        <v>7.0000000000000007E-2</v>
      </c>
      <c r="AD268" s="26">
        <v>360.49013625069455</v>
      </c>
      <c r="AE268" s="26">
        <v>5000.08</v>
      </c>
      <c r="AF268" s="29">
        <v>5698.09</v>
      </c>
      <c r="AG268" s="29">
        <v>1025656.2000000001</v>
      </c>
      <c r="AH268" s="41">
        <v>510.26</v>
      </c>
      <c r="AI268" s="42">
        <v>91846.8</v>
      </c>
      <c r="AJ268" s="18"/>
      <c r="AK268" s="18"/>
      <c r="AL268" s="31"/>
      <c r="AM268" s="35"/>
      <c r="AN268" s="18"/>
      <c r="AO268" s="35"/>
    </row>
    <row r="269" spans="1:41" x14ac:dyDescent="0.25">
      <c r="A269" s="32" t="s">
        <v>1124</v>
      </c>
      <c r="B269" s="32" t="s">
        <v>1125</v>
      </c>
      <c r="C269" s="32" t="s">
        <v>36</v>
      </c>
      <c r="D269" s="37">
        <v>241</v>
      </c>
      <c r="E269" s="38">
        <v>64394</v>
      </c>
      <c r="F269" s="32" t="s">
        <v>1123</v>
      </c>
      <c r="G269" s="38">
        <v>44</v>
      </c>
      <c r="H269" s="38" t="s">
        <v>718</v>
      </c>
      <c r="I269" s="39">
        <v>0.05</v>
      </c>
      <c r="J269" s="40">
        <v>2</v>
      </c>
      <c r="K269" s="40">
        <v>120</v>
      </c>
      <c r="L269" s="26">
        <v>1886.1562396694198</v>
      </c>
      <c r="M269" s="26">
        <v>565.84687190082593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2452.0031115702459</v>
      </c>
      <c r="U269" s="27">
        <v>0.81799999999999995</v>
      </c>
      <c r="V269" s="26">
        <v>2005.738545264461</v>
      </c>
      <c r="W269" s="26">
        <v>10.332027272727283</v>
      </c>
      <c r="X269" s="26">
        <v>36.150983700600861</v>
      </c>
      <c r="Y269" s="26">
        <v>46.483010973328142</v>
      </c>
      <c r="Z269" s="26">
        <v>135.36772727272728</v>
      </c>
      <c r="AA269" s="27">
        <v>0</v>
      </c>
      <c r="AB269" s="26">
        <v>0</v>
      </c>
      <c r="AC269" s="28">
        <v>7.0000000000000007E-2</v>
      </c>
      <c r="AD269" s="26">
        <v>360.49013625069455</v>
      </c>
      <c r="AE269" s="26">
        <v>5000.08</v>
      </c>
      <c r="AF269" s="29">
        <v>5830.99</v>
      </c>
      <c r="AG269" s="29">
        <v>699718.79999999993</v>
      </c>
      <c r="AH269" s="41">
        <v>537.12</v>
      </c>
      <c r="AI269" s="42">
        <v>64454.400000000001</v>
      </c>
      <c r="AJ269" s="18"/>
      <c r="AK269" s="18"/>
      <c r="AL269" s="31"/>
      <c r="AM269" s="35"/>
      <c r="AN269" s="18"/>
      <c r="AO269" s="35"/>
    </row>
    <row r="270" spans="1:41" x14ac:dyDescent="0.25">
      <c r="A270" s="32" t="s">
        <v>1126</v>
      </c>
      <c r="B270" s="32" t="s">
        <v>1127</v>
      </c>
      <c r="C270" s="32" t="s">
        <v>37</v>
      </c>
      <c r="D270" s="37">
        <v>134</v>
      </c>
      <c r="E270" s="38">
        <v>106097</v>
      </c>
      <c r="F270" s="32" t="s">
        <v>1128</v>
      </c>
      <c r="G270" s="38">
        <v>44</v>
      </c>
      <c r="H270" s="38" t="s">
        <v>707</v>
      </c>
      <c r="I270" s="39">
        <v>0.03</v>
      </c>
      <c r="J270" s="40">
        <v>2</v>
      </c>
      <c r="K270" s="40">
        <v>120</v>
      </c>
      <c r="L270" s="26">
        <v>2675.9199999999992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3.7165555555555545</v>
      </c>
      <c r="T270" s="26">
        <v>2679.6365555555549</v>
      </c>
      <c r="U270" s="27">
        <v>0.79379999999999995</v>
      </c>
      <c r="V270" s="26">
        <v>2127.0954977999995</v>
      </c>
      <c r="W270" s="26">
        <v>11.370000000000012</v>
      </c>
      <c r="X270" s="26">
        <v>54.051086468243902</v>
      </c>
      <c r="Y270" s="26">
        <v>65.421086468243914</v>
      </c>
      <c r="Z270" s="26">
        <v>117.43999999999997</v>
      </c>
      <c r="AA270" s="27">
        <v>0</v>
      </c>
      <c r="AB270" s="26">
        <v>0</v>
      </c>
      <c r="AC270" s="28">
        <v>7.0000000000000007E-2</v>
      </c>
      <c r="AD270" s="26">
        <v>384.81229539742196</v>
      </c>
      <c r="AE270" s="26">
        <v>5374.4</v>
      </c>
      <c r="AF270" s="29">
        <v>6124.66</v>
      </c>
      <c r="AG270" s="29">
        <v>734959.2</v>
      </c>
      <c r="AH270" s="41">
        <v>507.72</v>
      </c>
      <c r="AI270" s="42">
        <v>60926.400000000001</v>
      </c>
      <c r="AJ270" s="18"/>
      <c r="AK270" s="18"/>
      <c r="AL270" s="31"/>
      <c r="AM270" s="35"/>
      <c r="AN270" s="18"/>
      <c r="AO270" s="35"/>
    </row>
    <row r="271" spans="1:41" x14ac:dyDescent="0.25">
      <c r="A271" s="32" t="s">
        <v>1129</v>
      </c>
      <c r="B271" s="32" t="s">
        <v>1130</v>
      </c>
      <c r="C271" s="32" t="s">
        <v>37</v>
      </c>
      <c r="D271" s="37">
        <v>134</v>
      </c>
      <c r="E271" s="38">
        <v>106097</v>
      </c>
      <c r="F271" s="32" t="s">
        <v>1128</v>
      </c>
      <c r="G271" s="38">
        <v>44</v>
      </c>
      <c r="H271" s="38" t="s">
        <v>718</v>
      </c>
      <c r="I271" s="39">
        <v>0.05</v>
      </c>
      <c r="J271" s="40">
        <v>2</v>
      </c>
      <c r="K271" s="40">
        <v>120</v>
      </c>
      <c r="L271" s="26">
        <v>2675.9199999999992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3.7165555555555545</v>
      </c>
      <c r="T271" s="26">
        <v>2679.6365555555549</v>
      </c>
      <c r="U271" s="27">
        <v>0.79379999999999995</v>
      </c>
      <c r="V271" s="26">
        <v>2127.0954977999995</v>
      </c>
      <c r="W271" s="26">
        <v>11.370000000000012</v>
      </c>
      <c r="X271" s="26">
        <v>54.051086468243902</v>
      </c>
      <c r="Y271" s="26">
        <v>65.421086468243914</v>
      </c>
      <c r="Z271" s="26">
        <v>117.43999999999997</v>
      </c>
      <c r="AA271" s="27">
        <v>0</v>
      </c>
      <c r="AB271" s="26">
        <v>0</v>
      </c>
      <c r="AC271" s="28">
        <v>7.0000000000000007E-2</v>
      </c>
      <c r="AD271" s="26">
        <v>384.81229539742196</v>
      </c>
      <c r="AE271" s="26">
        <v>5374.4</v>
      </c>
      <c r="AF271" s="29">
        <v>6267.51</v>
      </c>
      <c r="AG271" s="29">
        <v>752101.20000000007</v>
      </c>
      <c r="AH271" s="41">
        <v>534.44000000000005</v>
      </c>
      <c r="AI271" s="42">
        <v>64132.800000000003</v>
      </c>
      <c r="AJ271" s="18"/>
      <c r="AK271" s="18"/>
      <c r="AL271" s="31"/>
      <c r="AM271" s="35"/>
      <c r="AN271" s="18"/>
      <c r="AO271" s="35"/>
    </row>
    <row r="272" spans="1:41" x14ac:dyDescent="0.25">
      <c r="A272" s="32" t="s">
        <v>1131</v>
      </c>
      <c r="B272" s="32" t="s">
        <v>1132</v>
      </c>
      <c r="C272" s="32" t="s">
        <v>37</v>
      </c>
      <c r="D272" s="37">
        <v>136</v>
      </c>
      <c r="E272" s="38">
        <v>106100</v>
      </c>
      <c r="F272" s="32" t="s">
        <v>1133</v>
      </c>
      <c r="G272" s="38">
        <v>44</v>
      </c>
      <c r="H272" s="38" t="s">
        <v>718</v>
      </c>
      <c r="I272" s="39">
        <v>0.05</v>
      </c>
      <c r="J272" s="40">
        <v>9</v>
      </c>
      <c r="K272" s="40">
        <v>540</v>
      </c>
      <c r="L272" s="26">
        <v>2675.9199999999992</v>
      </c>
      <c r="M272" s="26">
        <v>802.77599999999973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4.8315222222222207</v>
      </c>
      <c r="T272" s="26">
        <v>3483.5275222222213</v>
      </c>
      <c r="U272" s="27">
        <v>0.79379999999999995</v>
      </c>
      <c r="V272" s="26">
        <v>2765.2241471399989</v>
      </c>
      <c r="W272" s="26">
        <v>11.370000000000012</v>
      </c>
      <c r="X272" s="26">
        <v>54.051086468243902</v>
      </c>
      <c r="Y272" s="26">
        <v>65.421086468243914</v>
      </c>
      <c r="Z272" s="26">
        <v>117.43999999999997</v>
      </c>
      <c r="AA272" s="27">
        <v>0</v>
      </c>
      <c r="AB272" s="26">
        <v>0</v>
      </c>
      <c r="AC272" s="28">
        <v>7.0000000000000007E-2</v>
      </c>
      <c r="AD272" s="26">
        <v>485.75366851788863</v>
      </c>
      <c r="AE272" s="26">
        <v>6917.36</v>
      </c>
      <c r="AF272" s="29">
        <v>8066.88</v>
      </c>
      <c r="AG272" s="29">
        <v>4356115.2</v>
      </c>
      <c r="AH272" s="41">
        <v>534.44000000000005</v>
      </c>
      <c r="AI272" s="42">
        <v>288597.60000000003</v>
      </c>
      <c r="AJ272" s="18"/>
      <c r="AK272" s="18"/>
      <c r="AL272" s="31"/>
      <c r="AM272" s="35"/>
      <c r="AN272" s="18"/>
      <c r="AO272" s="35"/>
    </row>
    <row r="273" spans="1:41" x14ac:dyDescent="0.25">
      <c r="A273" s="32" t="s">
        <v>1134</v>
      </c>
      <c r="B273" s="32" t="s">
        <v>1135</v>
      </c>
      <c r="C273" s="32" t="s">
        <v>37</v>
      </c>
      <c r="D273" s="37">
        <v>136</v>
      </c>
      <c r="E273" s="38">
        <v>106100</v>
      </c>
      <c r="F273" s="32" t="s">
        <v>1133</v>
      </c>
      <c r="G273" s="38">
        <v>44</v>
      </c>
      <c r="H273" s="38" t="s">
        <v>707</v>
      </c>
      <c r="I273" s="39">
        <v>0.03</v>
      </c>
      <c r="J273" s="40">
        <v>1</v>
      </c>
      <c r="K273" s="40">
        <v>47</v>
      </c>
      <c r="L273" s="26">
        <v>2675.9199999999992</v>
      </c>
      <c r="M273" s="26">
        <v>802.77599999999973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4.8315222222222207</v>
      </c>
      <c r="T273" s="26">
        <v>3483.5275222222213</v>
      </c>
      <c r="U273" s="27">
        <v>0.79379999999999995</v>
      </c>
      <c r="V273" s="26">
        <v>2765.2241471399989</v>
      </c>
      <c r="W273" s="26">
        <v>11.370000000000012</v>
      </c>
      <c r="X273" s="26">
        <v>54.051086468243902</v>
      </c>
      <c r="Y273" s="26">
        <v>65.421086468243914</v>
      </c>
      <c r="Z273" s="26">
        <v>117.43999999999997</v>
      </c>
      <c r="AA273" s="27">
        <v>0</v>
      </c>
      <c r="AB273" s="26">
        <v>0</v>
      </c>
      <c r="AC273" s="28">
        <v>7.0000000000000007E-2</v>
      </c>
      <c r="AD273" s="26">
        <v>485.75366851788863</v>
      </c>
      <c r="AE273" s="26">
        <v>6917.36</v>
      </c>
      <c r="AF273" s="29">
        <v>7883.02</v>
      </c>
      <c r="AG273" s="29">
        <v>370501.94</v>
      </c>
      <c r="AH273" s="41">
        <v>507.72</v>
      </c>
      <c r="AI273" s="42">
        <v>23862.84</v>
      </c>
      <c r="AJ273" s="18"/>
      <c r="AK273" s="18"/>
      <c r="AL273" s="31"/>
      <c r="AM273" s="35"/>
      <c r="AN273" s="18"/>
      <c r="AO273" s="35"/>
    </row>
    <row r="274" spans="1:41" x14ac:dyDescent="0.25">
      <c r="A274" s="32" t="s">
        <v>1136</v>
      </c>
      <c r="B274" s="32" t="s">
        <v>1137</v>
      </c>
      <c r="C274" s="32" t="s">
        <v>37</v>
      </c>
      <c r="D274" s="37">
        <v>133</v>
      </c>
      <c r="E274" s="38">
        <v>106119</v>
      </c>
      <c r="F274" s="32" t="s">
        <v>1138</v>
      </c>
      <c r="G274" s="38">
        <v>40</v>
      </c>
      <c r="H274" s="38" t="s">
        <v>707</v>
      </c>
      <c r="I274" s="39">
        <v>0.03</v>
      </c>
      <c r="J274" s="40">
        <v>3</v>
      </c>
      <c r="K274" s="40">
        <v>180</v>
      </c>
      <c r="L274" s="26">
        <v>2432.6545454545444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2432.6545454545444</v>
      </c>
      <c r="U274" s="27">
        <v>0.79379999999999995</v>
      </c>
      <c r="V274" s="26">
        <v>1931.0411781818173</v>
      </c>
      <c r="W274" s="26">
        <v>11.370000000000012</v>
      </c>
      <c r="X274" s="26">
        <v>54.051086468243902</v>
      </c>
      <c r="Y274" s="26">
        <v>65.421086468243914</v>
      </c>
      <c r="Z274" s="26">
        <v>127.42108647450108</v>
      </c>
      <c r="AA274" s="27">
        <v>0</v>
      </c>
      <c r="AB274" s="26">
        <v>0</v>
      </c>
      <c r="AC274" s="28">
        <v>7.0000000000000007E-2</v>
      </c>
      <c r="AD274" s="26">
        <v>354.4984283702936</v>
      </c>
      <c r="AE274" s="26">
        <v>4911.03</v>
      </c>
      <c r="AF274" s="29">
        <v>5596.6</v>
      </c>
      <c r="AG274" s="29">
        <v>1007388.0000000001</v>
      </c>
      <c r="AH274" s="41">
        <v>507.72</v>
      </c>
      <c r="AI274" s="42">
        <v>91389.6</v>
      </c>
      <c r="AJ274" s="18"/>
      <c r="AK274" s="18"/>
      <c r="AL274" s="31"/>
      <c r="AM274" s="35"/>
      <c r="AN274" s="18"/>
      <c r="AO274" s="35"/>
    </row>
    <row r="275" spans="1:41" x14ac:dyDescent="0.25">
      <c r="A275" s="32" t="s">
        <v>1139</v>
      </c>
      <c r="B275" s="32" t="s">
        <v>1140</v>
      </c>
      <c r="C275" s="32" t="s">
        <v>37</v>
      </c>
      <c r="D275" s="37">
        <v>133</v>
      </c>
      <c r="E275" s="38">
        <v>106119</v>
      </c>
      <c r="F275" s="32" t="s">
        <v>1138</v>
      </c>
      <c r="G275" s="38">
        <v>40</v>
      </c>
      <c r="H275" s="38" t="s">
        <v>718</v>
      </c>
      <c r="I275" s="39">
        <v>0.05</v>
      </c>
      <c r="J275" s="40">
        <v>4</v>
      </c>
      <c r="K275" s="40">
        <v>240</v>
      </c>
      <c r="L275" s="26">
        <v>2432.6545454545444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2432.6545454545444</v>
      </c>
      <c r="U275" s="27">
        <v>0.79379999999999995</v>
      </c>
      <c r="V275" s="26">
        <v>1931.0411781818173</v>
      </c>
      <c r="W275" s="26">
        <v>11.370000000000012</v>
      </c>
      <c r="X275" s="26">
        <v>54.051086468243902</v>
      </c>
      <c r="Y275" s="26">
        <v>65.421086468243914</v>
      </c>
      <c r="Z275" s="26">
        <v>127.42108647450108</v>
      </c>
      <c r="AA275" s="27">
        <v>0</v>
      </c>
      <c r="AB275" s="26">
        <v>0</v>
      </c>
      <c r="AC275" s="28">
        <v>7.0000000000000007E-2</v>
      </c>
      <c r="AD275" s="26">
        <v>354.4984283702936</v>
      </c>
      <c r="AE275" s="26">
        <v>4911.03</v>
      </c>
      <c r="AF275" s="29">
        <v>5727.14</v>
      </c>
      <c r="AG275" s="29">
        <v>1374513.6</v>
      </c>
      <c r="AH275" s="41">
        <v>534.44000000000005</v>
      </c>
      <c r="AI275" s="42">
        <v>128265.60000000001</v>
      </c>
      <c r="AJ275" s="18"/>
      <c r="AK275" s="18"/>
      <c r="AL275" s="31"/>
      <c r="AM275" s="35"/>
      <c r="AN275" s="18"/>
      <c r="AO275" s="35"/>
    </row>
    <row r="276" spans="1:41" x14ac:dyDescent="0.25">
      <c r="A276" s="32" t="s">
        <v>1141</v>
      </c>
      <c r="B276" s="32" t="s">
        <v>1142</v>
      </c>
      <c r="C276" s="32" t="s">
        <v>37</v>
      </c>
      <c r="D276" s="37">
        <v>132</v>
      </c>
      <c r="E276" s="38">
        <v>106119</v>
      </c>
      <c r="F276" s="32" t="s">
        <v>1138</v>
      </c>
      <c r="G276" s="38">
        <v>44</v>
      </c>
      <c r="H276" s="38" t="s">
        <v>707</v>
      </c>
      <c r="I276" s="39">
        <v>0.03</v>
      </c>
      <c r="J276" s="40">
        <v>4</v>
      </c>
      <c r="K276" s="40">
        <v>240</v>
      </c>
      <c r="L276" s="26">
        <v>2675.9199999999992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2675.9199999999992</v>
      </c>
      <c r="U276" s="27">
        <v>0.79379999999999995</v>
      </c>
      <c r="V276" s="26">
        <v>2124.1452959999992</v>
      </c>
      <c r="W276" s="26">
        <v>11.370000000000012</v>
      </c>
      <c r="X276" s="26">
        <v>54.051086468243902</v>
      </c>
      <c r="Y276" s="26">
        <v>65.421086468243914</v>
      </c>
      <c r="Z276" s="26">
        <v>117.43999999999997</v>
      </c>
      <c r="AA276" s="27">
        <v>0</v>
      </c>
      <c r="AB276" s="26">
        <v>0</v>
      </c>
      <c r="AC276" s="28">
        <v>7.0000000000000007E-2</v>
      </c>
      <c r="AD276" s="26">
        <v>384.34562238253312</v>
      </c>
      <c r="AE276" s="26">
        <v>5367.27</v>
      </c>
      <c r="AF276" s="29">
        <v>6116.54</v>
      </c>
      <c r="AG276" s="29">
        <v>1467969.6</v>
      </c>
      <c r="AH276" s="41">
        <v>507.72</v>
      </c>
      <c r="AI276" s="42">
        <v>121852.8</v>
      </c>
      <c r="AJ276" s="18"/>
      <c r="AK276" s="18"/>
      <c r="AL276" s="31"/>
      <c r="AM276" s="35"/>
      <c r="AN276" s="18"/>
      <c r="AO276" s="35"/>
    </row>
    <row r="277" spans="1:41" x14ac:dyDescent="0.25">
      <c r="A277" s="32" t="s">
        <v>1143</v>
      </c>
      <c r="B277" s="32" t="s">
        <v>1144</v>
      </c>
      <c r="C277" s="32" t="s">
        <v>37</v>
      </c>
      <c r="D277" s="37">
        <v>132</v>
      </c>
      <c r="E277" s="38">
        <v>106119</v>
      </c>
      <c r="F277" s="32" t="s">
        <v>1138</v>
      </c>
      <c r="G277" s="38">
        <v>44</v>
      </c>
      <c r="H277" s="38" t="s">
        <v>707</v>
      </c>
      <c r="I277" s="39">
        <v>0.04</v>
      </c>
      <c r="J277" s="40">
        <v>1</v>
      </c>
      <c r="K277" s="40">
        <v>47</v>
      </c>
      <c r="L277" s="26">
        <v>2675.9199999999992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2675.9199999999992</v>
      </c>
      <c r="U277" s="27">
        <v>0.79379999999999995</v>
      </c>
      <c r="V277" s="26">
        <v>2124.1452959999992</v>
      </c>
      <c r="W277" s="26">
        <v>11.370000000000012</v>
      </c>
      <c r="X277" s="26">
        <v>54.051086468243902</v>
      </c>
      <c r="Y277" s="26">
        <v>65.421086468243914</v>
      </c>
      <c r="Z277" s="26">
        <v>117.43999999999997</v>
      </c>
      <c r="AA277" s="27">
        <v>0</v>
      </c>
      <c r="AB277" s="26">
        <v>0</v>
      </c>
      <c r="AC277" s="28">
        <v>7.0000000000000007E-2</v>
      </c>
      <c r="AD277" s="26">
        <v>384.34562238253312</v>
      </c>
      <c r="AE277" s="26">
        <v>5367.27</v>
      </c>
      <c r="AF277" s="29">
        <v>6187.06</v>
      </c>
      <c r="AG277" s="29">
        <v>290791.82</v>
      </c>
      <c r="AH277" s="41">
        <v>507.72</v>
      </c>
      <c r="AI277" s="42">
        <v>23862.84</v>
      </c>
      <c r="AJ277" s="18"/>
      <c r="AK277" s="18"/>
      <c r="AL277" s="31"/>
      <c r="AM277" s="35"/>
      <c r="AN277" s="18"/>
      <c r="AO277" s="35"/>
    </row>
    <row r="278" spans="1:41" x14ac:dyDescent="0.25">
      <c r="A278" s="32" t="s">
        <v>1145</v>
      </c>
      <c r="B278" s="32" t="s">
        <v>1146</v>
      </c>
      <c r="C278" s="32" t="s">
        <v>37</v>
      </c>
      <c r="D278" s="37">
        <v>132</v>
      </c>
      <c r="E278" s="38">
        <v>106119</v>
      </c>
      <c r="F278" s="32" t="s">
        <v>1138</v>
      </c>
      <c r="G278" s="38">
        <v>44</v>
      </c>
      <c r="H278" s="38" t="s">
        <v>718</v>
      </c>
      <c r="I278" s="39">
        <v>0.05</v>
      </c>
      <c r="J278" s="40">
        <v>18</v>
      </c>
      <c r="K278" s="40">
        <v>1080</v>
      </c>
      <c r="L278" s="26">
        <v>2675.9199999999992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2675.9199999999992</v>
      </c>
      <c r="U278" s="27">
        <v>0.79379999999999995</v>
      </c>
      <c r="V278" s="26">
        <v>2124.1452959999992</v>
      </c>
      <c r="W278" s="26">
        <v>11.370000000000012</v>
      </c>
      <c r="X278" s="26">
        <v>54.051086468243902</v>
      </c>
      <c r="Y278" s="26">
        <v>65.421086468243914</v>
      </c>
      <c r="Z278" s="26">
        <v>117.43999999999997</v>
      </c>
      <c r="AA278" s="27">
        <v>0</v>
      </c>
      <c r="AB278" s="26">
        <v>0</v>
      </c>
      <c r="AC278" s="28">
        <v>7.0000000000000007E-2</v>
      </c>
      <c r="AD278" s="26">
        <v>384.34562238253312</v>
      </c>
      <c r="AE278" s="26">
        <v>5367.27</v>
      </c>
      <c r="AF278" s="29">
        <v>6259.2</v>
      </c>
      <c r="AG278" s="29">
        <v>6759936</v>
      </c>
      <c r="AH278" s="41">
        <v>534.44000000000005</v>
      </c>
      <c r="AI278" s="42">
        <v>577195.20000000007</v>
      </c>
      <c r="AJ278" s="18"/>
      <c r="AK278" s="18"/>
      <c r="AL278" s="31"/>
      <c r="AM278" s="35"/>
      <c r="AN278" s="18"/>
      <c r="AO278" s="35"/>
    </row>
    <row r="279" spans="1:41" x14ac:dyDescent="0.25">
      <c r="A279" s="32" t="s">
        <v>1147</v>
      </c>
      <c r="B279" s="32" t="s">
        <v>1148</v>
      </c>
      <c r="C279" s="32" t="s">
        <v>37</v>
      </c>
      <c r="D279" s="37">
        <v>138</v>
      </c>
      <c r="E279" s="38">
        <v>106127</v>
      </c>
      <c r="F279" s="32" t="s">
        <v>1149</v>
      </c>
      <c r="G279" s="38">
        <v>40</v>
      </c>
      <c r="H279" s="38" t="s">
        <v>718</v>
      </c>
      <c r="I279" s="39">
        <v>0.05</v>
      </c>
      <c r="J279" s="40">
        <v>5</v>
      </c>
      <c r="K279" s="40">
        <v>300</v>
      </c>
      <c r="L279" s="26">
        <v>2432.6545454545444</v>
      </c>
      <c r="M279" s="26">
        <v>729.79636363636325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3162.4509090909078</v>
      </c>
      <c r="U279" s="27">
        <v>0.79379999999999995</v>
      </c>
      <c r="V279" s="26">
        <v>2510.3535316363623</v>
      </c>
      <c r="W279" s="26">
        <v>11.370000000000012</v>
      </c>
      <c r="X279" s="26">
        <v>54.051086468243902</v>
      </c>
      <c r="Y279" s="26">
        <v>65.421086468243914</v>
      </c>
      <c r="Z279" s="26">
        <v>127.42108647450108</v>
      </c>
      <c r="AA279" s="27">
        <v>0</v>
      </c>
      <c r="AB279" s="26">
        <v>0</v>
      </c>
      <c r="AC279" s="28">
        <v>7.0000000000000007E-2</v>
      </c>
      <c r="AD279" s="26">
        <v>446.13603856665719</v>
      </c>
      <c r="AE279" s="26">
        <v>6311.78</v>
      </c>
      <c r="AF279" s="29">
        <v>7360.67</v>
      </c>
      <c r="AG279" s="29">
        <v>2208201</v>
      </c>
      <c r="AH279" s="41">
        <v>534.44000000000005</v>
      </c>
      <c r="AI279" s="42">
        <v>160332.00000000003</v>
      </c>
      <c r="AJ279" s="18"/>
      <c r="AK279" s="18"/>
      <c r="AL279" s="31"/>
      <c r="AM279" s="35"/>
      <c r="AN279" s="18"/>
      <c r="AO279" s="35"/>
    </row>
    <row r="280" spans="1:41" x14ac:dyDescent="0.25">
      <c r="A280" s="32" t="s">
        <v>1150</v>
      </c>
      <c r="B280" s="32" t="s">
        <v>1151</v>
      </c>
      <c r="C280" s="32" t="s">
        <v>37</v>
      </c>
      <c r="D280" s="37">
        <v>137</v>
      </c>
      <c r="E280" s="38">
        <v>106127</v>
      </c>
      <c r="F280" s="32" t="s">
        <v>1149</v>
      </c>
      <c r="G280" s="38">
        <v>44</v>
      </c>
      <c r="H280" s="38" t="s">
        <v>707</v>
      </c>
      <c r="I280" s="39">
        <v>0.02</v>
      </c>
      <c r="J280" s="40">
        <v>2</v>
      </c>
      <c r="K280" s="40">
        <v>120</v>
      </c>
      <c r="L280" s="26">
        <v>2675.9199999999992</v>
      </c>
      <c r="M280" s="26">
        <v>802.77599999999973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3478.695999999999</v>
      </c>
      <c r="U280" s="27">
        <v>0.79379999999999995</v>
      </c>
      <c r="V280" s="26">
        <v>2761.3888847999992</v>
      </c>
      <c r="W280" s="26">
        <v>11.370000000000012</v>
      </c>
      <c r="X280" s="26">
        <v>54.051086468243902</v>
      </c>
      <c r="Y280" s="26">
        <v>65.421086468243914</v>
      </c>
      <c r="Z280" s="26">
        <v>117.43999999999997</v>
      </c>
      <c r="AA280" s="27">
        <v>0</v>
      </c>
      <c r="AB280" s="26">
        <v>0</v>
      </c>
      <c r="AC280" s="28">
        <v>7.0000000000000007E-2</v>
      </c>
      <c r="AD280" s="26">
        <v>485.14699359853313</v>
      </c>
      <c r="AE280" s="26">
        <v>6908.09</v>
      </c>
      <c r="AF280" s="29">
        <v>7783.75</v>
      </c>
      <c r="AG280" s="29">
        <v>934050</v>
      </c>
      <c r="AH280" s="41">
        <v>507.72</v>
      </c>
      <c r="AI280" s="42">
        <v>60926.400000000001</v>
      </c>
      <c r="AJ280" s="18"/>
      <c r="AK280" s="18"/>
      <c r="AL280" s="31"/>
      <c r="AM280" s="35"/>
      <c r="AN280" s="18"/>
      <c r="AO280" s="35"/>
    </row>
    <row r="281" spans="1:41" x14ac:dyDescent="0.25">
      <c r="A281" s="32" t="s">
        <v>1152</v>
      </c>
      <c r="B281" s="32" t="s">
        <v>1153</v>
      </c>
      <c r="C281" s="32" t="s">
        <v>37</v>
      </c>
      <c r="D281" s="37">
        <v>137</v>
      </c>
      <c r="E281" s="38">
        <v>106127</v>
      </c>
      <c r="F281" s="32" t="s">
        <v>1149</v>
      </c>
      <c r="G281" s="38">
        <v>44</v>
      </c>
      <c r="H281" s="38" t="s">
        <v>707</v>
      </c>
      <c r="I281" s="39">
        <v>0.03</v>
      </c>
      <c r="J281" s="40">
        <v>2</v>
      </c>
      <c r="K281" s="40">
        <v>120</v>
      </c>
      <c r="L281" s="26">
        <v>2675.9199999999992</v>
      </c>
      <c r="M281" s="26">
        <v>802.77599999999973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3478.695999999999</v>
      </c>
      <c r="U281" s="27">
        <v>0.79379999999999995</v>
      </c>
      <c r="V281" s="26">
        <v>2761.3888847999992</v>
      </c>
      <c r="W281" s="26">
        <v>11.370000000000012</v>
      </c>
      <c r="X281" s="26">
        <v>54.051086468243902</v>
      </c>
      <c r="Y281" s="26">
        <v>65.421086468243914</v>
      </c>
      <c r="Z281" s="26">
        <v>117.43999999999997</v>
      </c>
      <c r="AA281" s="27">
        <v>0</v>
      </c>
      <c r="AB281" s="26">
        <v>0</v>
      </c>
      <c r="AC281" s="28">
        <v>7.0000000000000007E-2</v>
      </c>
      <c r="AD281" s="26">
        <v>485.14699359853313</v>
      </c>
      <c r="AE281" s="26">
        <v>6908.09</v>
      </c>
      <c r="AF281" s="29">
        <v>7872.45</v>
      </c>
      <c r="AG281" s="29">
        <v>944694</v>
      </c>
      <c r="AH281" s="41">
        <v>507.72</v>
      </c>
      <c r="AI281" s="42">
        <v>60926.400000000001</v>
      </c>
      <c r="AJ281" s="18"/>
      <c r="AK281" s="18"/>
      <c r="AL281" s="31"/>
      <c r="AM281" s="35"/>
      <c r="AN281" s="18"/>
      <c r="AO281" s="35"/>
    </row>
    <row r="282" spans="1:41" x14ac:dyDescent="0.25">
      <c r="A282" s="32" t="s">
        <v>1154</v>
      </c>
      <c r="B282" s="32" t="s">
        <v>1155</v>
      </c>
      <c r="C282" s="32" t="s">
        <v>37</v>
      </c>
      <c r="D282" s="37">
        <v>137</v>
      </c>
      <c r="E282" s="38">
        <v>106127</v>
      </c>
      <c r="F282" s="32" t="s">
        <v>1149</v>
      </c>
      <c r="G282" s="38">
        <v>44</v>
      </c>
      <c r="H282" s="38" t="s">
        <v>718</v>
      </c>
      <c r="I282" s="39">
        <v>0.05</v>
      </c>
      <c r="J282" s="40">
        <v>12</v>
      </c>
      <c r="K282" s="40">
        <v>720</v>
      </c>
      <c r="L282" s="26">
        <v>2675.9199999999992</v>
      </c>
      <c r="M282" s="26">
        <v>802.77599999999973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3478.695999999999</v>
      </c>
      <c r="U282" s="27">
        <v>0.79379999999999995</v>
      </c>
      <c r="V282" s="26">
        <v>2761.3888847999992</v>
      </c>
      <c r="W282" s="26">
        <v>11.370000000000012</v>
      </c>
      <c r="X282" s="26">
        <v>54.051086468243902</v>
      </c>
      <c r="Y282" s="26">
        <v>65.421086468243914</v>
      </c>
      <c r="Z282" s="26">
        <v>117.43999999999997</v>
      </c>
      <c r="AA282" s="27">
        <v>0</v>
      </c>
      <c r="AB282" s="26">
        <v>0</v>
      </c>
      <c r="AC282" s="28">
        <v>7.0000000000000007E-2</v>
      </c>
      <c r="AD282" s="26">
        <v>485.14699359853313</v>
      </c>
      <c r="AE282" s="26">
        <v>6908.09</v>
      </c>
      <c r="AF282" s="29">
        <v>8056.07</v>
      </c>
      <c r="AG282" s="29">
        <v>5800370.3999999994</v>
      </c>
      <c r="AH282" s="41">
        <v>534.44000000000005</v>
      </c>
      <c r="AI282" s="42">
        <v>384796.80000000005</v>
      </c>
      <c r="AJ282" s="18"/>
      <c r="AK282" s="18"/>
      <c r="AL282" s="31"/>
      <c r="AM282" s="35"/>
      <c r="AN282" s="18"/>
      <c r="AO282" s="35"/>
    </row>
    <row r="283" spans="1:41" x14ac:dyDescent="0.25">
      <c r="A283" s="32" t="s">
        <v>1156</v>
      </c>
      <c r="B283" s="32" t="s">
        <v>1157</v>
      </c>
      <c r="C283" s="32" t="s">
        <v>38</v>
      </c>
      <c r="D283" s="37">
        <v>413</v>
      </c>
      <c r="E283" s="38">
        <v>106135</v>
      </c>
      <c r="F283" s="32" t="s">
        <v>1158</v>
      </c>
      <c r="G283" s="38">
        <v>44</v>
      </c>
      <c r="H283" s="38" t="s">
        <v>718</v>
      </c>
      <c r="I283" s="39">
        <v>0.05</v>
      </c>
      <c r="J283" s="40">
        <v>27</v>
      </c>
      <c r="K283" s="40">
        <v>1620</v>
      </c>
      <c r="L283" s="26">
        <v>1649.0999999999992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2.2904166666666659</v>
      </c>
      <c r="T283" s="26">
        <v>1651.3904166666659</v>
      </c>
      <c r="U283" s="27">
        <v>0.81799999999999995</v>
      </c>
      <c r="V283" s="26">
        <v>1350.8373608333327</v>
      </c>
      <c r="W283" s="26">
        <v>13.460800000000003</v>
      </c>
      <c r="X283" s="26">
        <v>5.2941666666666674</v>
      </c>
      <c r="Y283" s="26">
        <v>18.754966666666668</v>
      </c>
      <c r="Z283" s="26">
        <v>109.46333333333332</v>
      </c>
      <c r="AA283" s="27">
        <v>0</v>
      </c>
      <c r="AB283" s="26">
        <v>0</v>
      </c>
      <c r="AC283" s="28">
        <v>7.0000000000000007E-2</v>
      </c>
      <c r="AD283" s="26">
        <v>255.04402542499994</v>
      </c>
      <c r="AE283" s="26">
        <v>3385.49</v>
      </c>
      <c r="AF283" s="29">
        <v>3948.09</v>
      </c>
      <c r="AG283" s="29">
        <v>6395905.7999999998</v>
      </c>
      <c r="AH283" s="41">
        <v>540.04</v>
      </c>
      <c r="AI283" s="42">
        <v>874864.79999999993</v>
      </c>
      <c r="AJ283" s="18"/>
      <c r="AK283" s="18"/>
      <c r="AL283" s="31"/>
      <c r="AM283" s="35"/>
      <c r="AN283" s="18"/>
      <c r="AO283" s="35"/>
    </row>
    <row r="284" spans="1:41" x14ac:dyDescent="0.25">
      <c r="A284" s="32" t="s">
        <v>1159</v>
      </c>
      <c r="B284" s="32" t="s">
        <v>1160</v>
      </c>
      <c r="C284" s="32" t="s">
        <v>38</v>
      </c>
      <c r="D284" s="37">
        <v>414</v>
      </c>
      <c r="E284" s="38">
        <v>106143</v>
      </c>
      <c r="F284" s="32" t="s">
        <v>1161</v>
      </c>
      <c r="G284" s="38">
        <v>44</v>
      </c>
      <c r="H284" s="38" t="s">
        <v>718</v>
      </c>
      <c r="I284" s="39">
        <v>0.05</v>
      </c>
      <c r="J284" s="40">
        <v>13</v>
      </c>
      <c r="K284" s="40">
        <v>780</v>
      </c>
      <c r="L284" s="26">
        <v>1649.0999999999992</v>
      </c>
      <c r="M284" s="26">
        <v>0</v>
      </c>
      <c r="N284" s="26">
        <v>382.10003936961107</v>
      </c>
      <c r="O284" s="26">
        <v>9.1080068744912168</v>
      </c>
      <c r="P284" s="26">
        <v>34.155015532834327</v>
      </c>
      <c r="Q284" s="26">
        <v>0</v>
      </c>
      <c r="R284" s="26">
        <v>0</v>
      </c>
      <c r="S284" s="26">
        <v>2.2904166666666659</v>
      </c>
      <c r="T284" s="26">
        <v>2076.7534784436025</v>
      </c>
      <c r="U284" s="27">
        <v>0.81799999999999995</v>
      </c>
      <c r="V284" s="26">
        <v>1698.7843453668668</v>
      </c>
      <c r="W284" s="26">
        <v>13.460800000000003</v>
      </c>
      <c r="X284" s="26">
        <v>5.2941666666666674</v>
      </c>
      <c r="Y284" s="26">
        <v>18.754966666666668</v>
      </c>
      <c r="Z284" s="26">
        <v>109.46333333333332</v>
      </c>
      <c r="AA284" s="27">
        <v>0</v>
      </c>
      <c r="AB284" s="26">
        <v>0</v>
      </c>
      <c r="AC284" s="28">
        <v>7.0000000000000007E-2</v>
      </c>
      <c r="AD284" s="26">
        <v>309.17572866673294</v>
      </c>
      <c r="AE284" s="26">
        <v>4212.93</v>
      </c>
      <c r="AF284" s="29">
        <v>4913.03</v>
      </c>
      <c r="AG284" s="29">
        <v>3832163.4</v>
      </c>
      <c r="AH284" s="41">
        <v>540.04</v>
      </c>
      <c r="AI284" s="42">
        <v>421231.19999999995</v>
      </c>
      <c r="AJ284" s="18"/>
      <c r="AK284" s="18"/>
      <c r="AL284" s="31"/>
      <c r="AM284" s="35"/>
      <c r="AN284" s="18"/>
      <c r="AO284" s="35"/>
    </row>
    <row r="285" spans="1:41" x14ac:dyDescent="0.25">
      <c r="A285" s="32" t="s">
        <v>1162</v>
      </c>
      <c r="B285" s="32" t="s">
        <v>1163</v>
      </c>
      <c r="C285" s="32" t="s">
        <v>39</v>
      </c>
      <c r="D285" s="37">
        <v>192</v>
      </c>
      <c r="E285" s="38">
        <v>106178</v>
      </c>
      <c r="F285" s="32" t="s">
        <v>1164</v>
      </c>
      <c r="G285" s="38">
        <v>44</v>
      </c>
      <c r="H285" s="38" t="s">
        <v>707</v>
      </c>
      <c r="I285" s="39">
        <v>0.02</v>
      </c>
      <c r="J285" s="40">
        <v>4</v>
      </c>
      <c r="K285" s="40">
        <v>240</v>
      </c>
      <c r="L285" s="26">
        <v>1732.1997297297307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2.4058329579579594</v>
      </c>
      <c r="T285" s="26">
        <v>1734.6055626876887</v>
      </c>
      <c r="U285" s="27">
        <v>0.79379999999999995</v>
      </c>
      <c r="V285" s="26">
        <v>1376.9298956614873</v>
      </c>
      <c r="W285" s="26">
        <v>14.725498525798548</v>
      </c>
      <c r="X285" s="26">
        <v>83.775491400491418</v>
      </c>
      <c r="Y285" s="26">
        <v>98.500989926289961</v>
      </c>
      <c r="Z285" s="26">
        <v>88.80709459459456</v>
      </c>
      <c r="AA285" s="27">
        <v>0</v>
      </c>
      <c r="AB285" s="26">
        <v>0</v>
      </c>
      <c r="AC285" s="28">
        <v>7.0000000000000007E-2</v>
      </c>
      <c r="AD285" s="26">
        <v>266.94977908198535</v>
      </c>
      <c r="AE285" s="26">
        <v>3565.79</v>
      </c>
      <c r="AF285" s="29">
        <v>4017.78</v>
      </c>
      <c r="AG285" s="29">
        <v>964267.20000000007</v>
      </c>
      <c r="AH285" s="41">
        <v>514.72</v>
      </c>
      <c r="AI285" s="42">
        <v>123532.8</v>
      </c>
      <c r="AJ285" s="18"/>
      <c r="AK285" s="18"/>
      <c r="AL285" s="31"/>
      <c r="AM285" s="35"/>
      <c r="AN285" s="18"/>
      <c r="AO285" s="35"/>
    </row>
    <row r="286" spans="1:41" x14ac:dyDescent="0.25">
      <c r="A286" s="32" t="s">
        <v>1165</v>
      </c>
      <c r="B286" s="32" t="s">
        <v>1166</v>
      </c>
      <c r="C286" s="32" t="s">
        <v>39</v>
      </c>
      <c r="D286" s="37">
        <v>192</v>
      </c>
      <c r="E286" s="38">
        <v>106178</v>
      </c>
      <c r="F286" s="32" t="s">
        <v>1164</v>
      </c>
      <c r="G286" s="38">
        <v>44</v>
      </c>
      <c r="H286" s="38" t="s">
        <v>707</v>
      </c>
      <c r="I286" s="39">
        <v>0.03</v>
      </c>
      <c r="J286" s="40">
        <v>24</v>
      </c>
      <c r="K286" s="40">
        <v>1440</v>
      </c>
      <c r="L286" s="26">
        <v>1732.1997297297307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2.4058329579579594</v>
      </c>
      <c r="T286" s="26">
        <v>1734.6055626876887</v>
      </c>
      <c r="U286" s="27">
        <v>0.79379999999999995</v>
      </c>
      <c r="V286" s="26">
        <v>1376.9298956614873</v>
      </c>
      <c r="W286" s="26">
        <v>14.725498525798548</v>
      </c>
      <c r="X286" s="26">
        <v>83.775491400491418</v>
      </c>
      <c r="Y286" s="26">
        <v>98.500989926289961</v>
      </c>
      <c r="Z286" s="26">
        <v>88.80709459459456</v>
      </c>
      <c r="AA286" s="27">
        <v>0</v>
      </c>
      <c r="AB286" s="26">
        <v>0</v>
      </c>
      <c r="AC286" s="28">
        <v>7.0000000000000007E-2</v>
      </c>
      <c r="AD286" s="26">
        <v>266.94977908198535</v>
      </c>
      <c r="AE286" s="26">
        <v>3565.79</v>
      </c>
      <c r="AF286" s="29">
        <v>4063.57</v>
      </c>
      <c r="AG286" s="29">
        <v>5851540.7999999998</v>
      </c>
      <c r="AH286" s="41">
        <v>514.72</v>
      </c>
      <c r="AI286" s="42">
        <v>741196.80000000005</v>
      </c>
      <c r="AJ286" s="18"/>
      <c r="AK286" s="18"/>
      <c r="AL286" s="31"/>
      <c r="AM286" s="35"/>
      <c r="AN286" s="18"/>
      <c r="AO286" s="35"/>
    </row>
    <row r="287" spans="1:41" x14ac:dyDescent="0.25">
      <c r="A287" s="32" t="s">
        <v>1167</v>
      </c>
      <c r="B287" s="32" t="s">
        <v>1168</v>
      </c>
      <c r="C287" s="32" t="s">
        <v>39</v>
      </c>
      <c r="D287" s="37">
        <v>192</v>
      </c>
      <c r="E287" s="38">
        <v>106178</v>
      </c>
      <c r="F287" s="32" t="s">
        <v>1164</v>
      </c>
      <c r="G287" s="38">
        <v>44</v>
      </c>
      <c r="H287" s="38" t="s">
        <v>707</v>
      </c>
      <c r="I287" s="39">
        <v>3.5000000000000003E-2</v>
      </c>
      <c r="J287" s="40">
        <v>2</v>
      </c>
      <c r="K287" s="40">
        <v>120</v>
      </c>
      <c r="L287" s="26">
        <v>1732.1997297297307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2.4058329579579594</v>
      </c>
      <c r="T287" s="26">
        <v>1734.6055626876887</v>
      </c>
      <c r="U287" s="27">
        <v>0.79379999999999995</v>
      </c>
      <c r="V287" s="26">
        <v>1376.9298956614873</v>
      </c>
      <c r="W287" s="26">
        <v>14.725498525798548</v>
      </c>
      <c r="X287" s="26">
        <v>83.775491400491418</v>
      </c>
      <c r="Y287" s="26">
        <v>98.500989926289961</v>
      </c>
      <c r="Z287" s="26">
        <v>88.80709459459456</v>
      </c>
      <c r="AA287" s="27">
        <v>0</v>
      </c>
      <c r="AB287" s="26">
        <v>0</v>
      </c>
      <c r="AC287" s="28">
        <v>7.0000000000000007E-2</v>
      </c>
      <c r="AD287" s="26">
        <v>266.94977908198535</v>
      </c>
      <c r="AE287" s="26">
        <v>3565.79</v>
      </c>
      <c r="AF287" s="29">
        <v>4086.85</v>
      </c>
      <c r="AG287" s="29">
        <v>490422</v>
      </c>
      <c r="AH287" s="41">
        <v>514.72</v>
      </c>
      <c r="AI287" s="42">
        <v>61766.400000000001</v>
      </c>
      <c r="AJ287" s="18"/>
      <c r="AK287" s="18"/>
      <c r="AL287" s="31"/>
      <c r="AM287" s="35"/>
      <c r="AN287" s="18"/>
      <c r="AO287" s="35"/>
    </row>
    <row r="288" spans="1:41" x14ac:dyDescent="0.25">
      <c r="A288" s="32" t="s">
        <v>1169</v>
      </c>
      <c r="B288" s="32" t="s">
        <v>1170</v>
      </c>
      <c r="C288" s="32" t="s">
        <v>39</v>
      </c>
      <c r="D288" s="37">
        <v>192</v>
      </c>
      <c r="E288" s="38">
        <v>106178</v>
      </c>
      <c r="F288" s="32" t="s">
        <v>1164</v>
      </c>
      <c r="G288" s="38">
        <v>44</v>
      </c>
      <c r="H288" s="38" t="s">
        <v>707</v>
      </c>
      <c r="I288" s="39">
        <v>3.7999999999999999E-2</v>
      </c>
      <c r="J288" s="40">
        <v>3</v>
      </c>
      <c r="K288" s="40">
        <v>180</v>
      </c>
      <c r="L288" s="26">
        <v>1732.1997297297307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2.4058329579579594</v>
      </c>
      <c r="T288" s="26">
        <v>1734.6055626876887</v>
      </c>
      <c r="U288" s="27">
        <v>0.79379999999999995</v>
      </c>
      <c r="V288" s="26">
        <v>1376.9298956614873</v>
      </c>
      <c r="W288" s="26">
        <v>14.725498525798548</v>
      </c>
      <c r="X288" s="26">
        <v>83.775491400491418</v>
      </c>
      <c r="Y288" s="26">
        <v>98.500989926289961</v>
      </c>
      <c r="Z288" s="26">
        <v>88.80709459459456</v>
      </c>
      <c r="AA288" s="27">
        <v>0</v>
      </c>
      <c r="AB288" s="26">
        <v>0</v>
      </c>
      <c r="AC288" s="28">
        <v>7.0000000000000007E-2</v>
      </c>
      <c r="AD288" s="26">
        <v>266.94977908198535</v>
      </c>
      <c r="AE288" s="26">
        <v>3565.79</v>
      </c>
      <c r="AF288" s="29">
        <v>4100.97</v>
      </c>
      <c r="AG288" s="29">
        <v>738174.60000000009</v>
      </c>
      <c r="AH288" s="41">
        <v>514.72</v>
      </c>
      <c r="AI288" s="42">
        <v>92649.600000000006</v>
      </c>
      <c r="AJ288" s="18"/>
      <c r="AK288" s="18"/>
      <c r="AL288" s="31"/>
      <c r="AM288" s="35"/>
      <c r="AN288" s="18"/>
      <c r="AO288" s="35"/>
    </row>
    <row r="289" spans="1:41" x14ac:dyDescent="0.25">
      <c r="A289" s="32" t="s">
        <v>1171</v>
      </c>
      <c r="B289" s="32" t="s">
        <v>1172</v>
      </c>
      <c r="C289" s="32" t="s">
        <v>39</v>
      </c>
      <c r="D289" s="37">
        <v>192</v>
      </c>
      <c r="E289" s="38">
        <v>106178</v>
      </c>
      <c r="F289" s="32" t="s">
        <v>1164</v>
      </c>
      <c r="G289" s="38">
        <v>44</v>
      </c>
      <c r="H289" s="38" t="s">
        <v>718</v>
      </c>
      <c r="I289" s="39">
        <v>0.05</v>
      </c>
      <c r="J289" s="40">
        <v>44</v>
      </c>
      <c r="K289" s="40">
        <v>2640</v>
      </c>
      <c r="L289" s="26">
        <v>1732.1997297297307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2.4058329579579594</v>
      </c>
      <c r="T289" s="26">
        <v>1734.6055626876887</v>
      </c>
      <c r="U289" s="27">
        <v>0.79379999999999995</v>
      </c>
      <c r="V289" s="26">
        <v>1376.9298956614873</v>
      </c>
      <c r="W289" s="26">
        <v>14.725498525798548</v>
      </c>
      <c r="X289" s="26">
        <v>83.775491400491418</v>
      </c>
      <c r="Y289" s="26">
        <v>98.500989926289961</v>
      </c>
      <c r="Z289" s="26">
        <v>88.80709459459456</v>
      </c>
      <c r="AA289" s="27">
        <v>0</v>
      </c>
      <c r="AB289" s="26">
        <v>0</v>
      </c>
      <c r="AC289" s="28">
        <v>7.0000000000000007E-2</v>
      </c>
      <c r="AD289" s="26">
        <v>266.94977908198535</v>
      </c>
      <c r="AE289" s="26">
        <v>3565.79</v>
      </c>
      <c r="AF289" s="29">
        <v>4158.3500000000004</v>
      </c>
      <c r="AG289" s="29">
        <v>10978044.000000002</v>
      </c>
      <c r="AH289" s="41">
        <v>541.80999999999995</v>
      </c>
      <c r="AI289" s="42">
        <v>1430378.4</v>
      </c>
      <c r="AJ289" s="18"/>
      <c r="AK289" s="18"/>
      <c r="AL289" s="31"/>
      <c r="AM289" s="35"/>
      <c r="AN289" s="18"/>
      <c r="AO289" s="35"/>
    </row>
    <row r="290" spans="1:41" x14ac:dyDescent="0.25">
      <c r="A290" s="32" t="s">
        <v>1173</v>
      </c>
      <c r="B290" s="32" t="s">
        <v>1172</v>
      </c>
      <c r="C290" s="32" t="s">
        <v>39</v>
      </c>
      <c r="D290" s="37">
        <v>192</v>
      </c>
      <c r="E290" s="38">
        <v>106178</v>
      </c>
      <c r="F290" s="32" t="s">
        <v>1164</v>
      </c>
      <c r="G290" s="38">
        <v>44</v>
      </c>
      <c r="H290" s="38" t="s">
        <v>707</v>
      </c>
      <c r="I290" s="39">
        <v>0.05</v>
      </c>
      <c r="J290" s="40">
        <v>7</v>
      </c>
      <c r="K290" s="40">
        <v>420</v>
      </c>
      <c r="L290" s="26">
        <v>1732.1997297297307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2.4058329579579594</v>
      </c>
      <c r="T290" s="26">
        <v>1734.6055626876887</v>
      </c>
      <c r="U290" s="27">
        <v>0.79379999999999995</v>
      </c>
      <c r="V290" s="26">
        <v>1376.9298956614873</v>
      </c>
      <c r="W290" s="26">
        <v>14.725498525798548</v>
      </c>
      <c r="X290" s="26">
        <v>83.775491400491418</v>
      </c>
      <c r="Y290" s="26">
        <v>98.500989926289961</v>
      </c>
      <c r="Z290" s="26">
        <v>88.80709459459456</v>
      </c>
      <c r="AA290" s="27">
        <v>0</v>
      </c>
      <c r="AB290" s="26">
        <v>0</v>
      </c>
      <c r="AC290" s="28">
        <v>7.0000000000000007E-2</v>
      </c>
      <c r="AD290" s="26">
        <v>266.94977908198535</v>
      </c>
      <c r="AE290" s="26">
        <v>3565.79</v>
      </c>
      <c r="AF290" s="29">
        <v>4158.3500000000004</v>
      </c>
      <c r="AG290" s="29">
        <v>1746507.0000000002</v>
      </c>
      <c r="AH290" s="41">
        <v>514.72</v>
      </c>
      <c r="AI290" s="42">
        <v>216182.40000000002</v>
      </c>
      <c r="AJ290" s="18"/>
      <c r="AK290" s="18"/>
      <c r="AL290" s="31"/>
      <c r="AM290" s="35"/>
      <c r="AN290" s="18"/>
      <c r="AO290" s="35"/>
    </row>
    <row r="291" spans="1:41" x14ac:dyDescent="0.25">
      <c r="A291" s="32" t="s">
        <v>1174</v>
      </c>
      <c r="B291" s="32" t="s">
        <v>1175</v>
      </c>
      <c r="C291" s="32" t="s">
        <v>39</v>
      </c>
      <c r="D291" s="37">
        <v>193</v>
      </c>
      <c r="E291" s="38">
        <v>106186</v>
      </c>
      <c r="F291" s="32" t="s">
        <v>1176</v>
      </c>
      <c r="G291" s="38">
        <v>44</v>
      </c>
      <c r="H291" s="38" t="s">
        <v>707</v>
      </c>
      <c r="I291" s="39">
        <v>0.02</v>
      </c>
      <c r="J291" s="40">
        <v>3</v>
      </c>
      <c r="K291" s="40">
        <v>180</v>
      </c>
      <c r="L291" s="26">
        <v>1732.1997297297307</v>
      </c>
      <c r="M291" s="26">
        <v>0</v>
      </c>
      <c r="N291" s="26">
        <v>401.354426611946</v>
      </c>
      <c r="O291" s="26">
        <v>9.5669680712935694</v>
      </c>
      <c r="P291" s="26">
        <v>35.876119504511799</v>
      </c>
      <c r="Q291" s="26">
        <v>0</v>
      </c>
      <c r="R291" s="26">
        <v>0</v>
      </c>
      <c r="S291" s="26">
        <v>2.4058329579579594</v>
      </c>
      <c r="T291" s="26">
        <v>2181.4030768754401</v>
      </c>
      <c r="U291" s="27">
        <v>0.79379999999999995</v>
      </c>
      <c r="V291" s="26">
        <v>1731.5977624237241</v>
      </c>
      <c r="W291" s="26">
        <v>14.725498525798548</v>
      </c>
      <c r="X291" s="26">
        <v>83.775491400491418</v>
      </c>
      <c r="Y291" s="26">
        <v>98.500989926289961</v>
      </c>
      <c r="Z291" s="26">
        <v>88.80709459459456</v>
      </c>
      <c r="AA291" s="27">
        <v>0</v>
      </c>
      <c r="AB291" s="26">
        <v>0</v>
      </c>
      <c r="AC291" s="28">
        <v>7.0000000000000007E-2</v>
      </c>
      <c r="AD291" s="26">
        <v>323.0523557484845</v>
      </c>
      <c r="AE291" s="26">
        <v>4423.3599999999997</v>
      </c>
      <c r="AF291" s="29">
        <v>4984.0600000000004</v>
      </c>
      <c r="AG291" s="29">
        <v>897130.8</v>
      </c>
      <c r="AH291" s="41">
        <v>514.72</v>
      </c>
      <c r="AI291" s="42">
        <v>92649.600000000006</v>
      </c>
      <c r="AJ291" s="18"/>
      <c r="AK291" s="18"/>
      <c r="AL291" s="31"/>
      <c r="AM291" s="35"/>
      <c r="AN291" s="18"/>
      <c r="AO291" s="35"/>
    </row>
    <row r="292" spans="1:41" x14ac:dyDescent="0.25">
      <c r="A292" s="32" t="s">
        <v>1177</v>
      </c>
      <c r="B292" s="32" t="s">
        <v>1178</v>
      </c>
      <c r="C292" s="32" t="s">
        <v>39</v>
      </c>
      <c r="D292" s="37">
        <v>193</v>
      </c>
      <c r="E292" s="38">
        <v>106186</v>
      </c>
      <c r="F292" s="32" t="s">
        <v>1176</v>
      </c>
      <c r="G292" s="38">
        <v>44</v>
      </c>
      <c r="H292" s="38" t="s">
        <v>707</v>
      </c>
      <c r="I292" s="39">
        <v>0.03</v>
      </c>
      <c r="J292" s="40">
        <v>8</v>
      </c>
      <c r="K292" s="40">
        <v>480</v>
      </c>
      <c r="L292" s="26">
        <v>1732.1997297297307</v>
      </c>
      <c r="M292" s="26">
        <v>0</v>
      </c>
      <c r="N292" s="26">
        <v>401.354426611946</v>
      </c>
      <c r="O292" s="26">
        <v>9.5669680712935694</v>
      </c>
      <c r="P292" s="26">
        <v>35.876119504511799</v>
      </c>
      <c r="Q292" s="26">
        <v>0</v>
      </c>
      <c r="R292" s="26">
        <v>0</v>
      </c>
      <c r="S292" s="26">
        <v>2.4058329579579594</v>
      </c>
      <c r="T292" s="26">
        <v>2181.4030768754401</v>
      </c>
      <c r="U292" s="27">
        <v>0.79379999999999995</v>
      </c>
      <c r="V292" s="26">
        <v>1731.5977624237241</v>
      </c>
      <c r="W292" s="26">
        <v>14.725498525798548</v>
      </c>
      <c r="X292" s="26">
        <v>83.775491400491418</v>
      </c>
      <c r="Y292" s="26">
        <v>98.500989926289961</v>
      </c>
      <c r="Z292" s="26">
        <v>88.80709459459456</v>
      </c>
      <c r="AA292" s="27">
        <v>0</v>
      </c>
      <c r="AB292" s="26">
        <v>0</v>
      </c>
      <c r="AC292" s="28">
        <v>7.0000000000000007E-2</v>
      </c>
      <c r="AD292" s="26">
        <v>323.0523557484845</v>
      </c>
      <c r="AE292" s="26">
        <v>4423.3599999999997</v>
      </c>
      <c r="AF292" s="29">
        <v>5040.8599999999997</v>
      </c>
      <c r="AG292" s="29">
        <v>2419612.7999999998</v>
      </c>
      <c r="AH292" s="41">
        <v>514.72</v>
      </c>
      <c r="AI292" s="42">
        <v>247065.60000000001</v>
      </c>
      <c r="AJ292" s="18"/>
      <c r="AK292" s="18"/>
      <c r="AL292" s="31"/>
      <c r="AM292" s="35"/>
      <c r="AN292" s="18"/>
      <c r="AO292" s="35"/>
    </row>
    <row r="293" spans="1:41" x14ac:dyDescent="0.25">
      <c r="A293" s="32" t="s">
        <v>1179</v>
      </c>
      <c r="B293" s="32" t="s">
        <v>1180</v>
      </c>
      <c r="C293" s="32" t="s">
        <v>39</v>
      </c>
      <c r="D293" s="37">
        <v>193</v>
      </c>
      <c r="E293" s="38">
        <v>106186</v>
      </c>
      <c r="F293" s="32" t="s">
        <v>1176</v>
      </c>
      <c r="G293" s="38">
        <v>44</v>
      </c>
      <c r="H293" s="38" t="s">
        <v>718</v>
      </c>
      <c r="I293" s="39">
        <v>0.05</v>
      </c>
      <c r="J293" s="40">
        <v>18</v>
      </c>
      <c r="K293" s="40">
        <v>1080</v>
      </c>
      <c r="L293" s="26">
        <v>1732.1997297297307</v>
      </c>
      <c r="M293" s="26">
        <v>0</v>
      </c>
      <c r="N293" s="26">
        <v>401.354426611946</v>
      </c>
      <c r="O293" s="26">
        <v>9.5669680712935694</v>
      </c>
      <c r="P293" s="26">
        <v>35.876119504511799</v>
      </c>
      <c r="Q293" s="26">
        <v>0</v>
      </c>
      <c r="R293" s="26">
        <v>0</v>
      </c>
      <c r="S293" s="26">
        <v>2.4058329579579594</v>
      </c>
      <c r="T293" s="26">
        <v>2181.4030768754401</v>
      </c>
      <c r="U293" s="27">
        <v>0.79379999999999995</v>
      </c>
      <c r="V293" s="26">
        <v>1731.5977624237241</v>
      </c>
      <c r="W293" s="26">
        <v>14.725498525798548</v>
      </c>
      <c r="X293" s="26">
        <v>83.775491400491418</v>
      </c>
      <c r="Y293" s="26">
        <v>98.500989926289961</v>
      </c>
      <c r="Z293" s="26">
        <v>88.80709459459456</v>
      </c>
      <c r="AA293" s="27">
        <v>0</v>
      </c>
      <c r="AB293" s="26">
        <v>0</v>
      </c>
      <c r="AC293" s="28">
        <v>7.0000000000000007E-2</v>
      </c>
      <c r="AD293" s="26">
        <v>323.0523557484845</v>
      </c>
      <c r="AE293" s="26">
        <v>4423.3599999999997</v>
      </c>
      <c r="AF293" s="29">
        <v>5158.43</v>
      </c>
      <c r="AG293" s="29">
        <v>5571104.4000000004</v>
      </c>
      <c r="AH293" s="41">
        <v>541.80999999999995</v>
      </c>
      <c r="AI293" s="42">
        <v>585154.79999999993</v>
      </c>
      <c r="AJ293" s="18"/>
      <c r="AK293" s="18"/>
      <c r="AL293" s="31"/>
      <c r="AM293" s="35"/>
      <c r="AN293" s="18"/>
      <c r="AO293" s="35"/>
    </row>
    <row r="294" spans="1:41" x14ac:dyDescent="0.25">
      <c r="A294" s="32" t="s">
        <v>1181</v>
      </c>
      <c r="B294" s="32" t="s">
        <v>1180</v>
      </c>
      <c r="C294" s="32" t="s">
        <v>39</v>
      </c>
      <c r="D294" s="37">
        <v>193</v>
      </c>
      <c r="E294" s="38">
        <v>106186</v>
      </c>
      <c r="F294" s="32" t="s">
        <v>1176</v>
      </c>
      <c r="G294" s="38">
        <v>44</v>
      </c>
      <c r="H294" s="38" t="s">
        <v>707</v>
      </c>
      <c r="I294" s="39">
        <v>0.05</v>
      </c>
      <c r="J294" s="40">
        <v>4</v>
      </c>
      <c r="K294" s="40">
        <v>240</v>
      </c>
      <c r="L294" s="26">
        <v>1732.1997297297307</v>
      </c>
      <c r="M294" s="26">
        <v>0</v>
      </c>
      <c r="N294" s="26">
        <v>401.354426611946</v>
      </c>
      <c r="O294" s="26">
        <v>9.5669680712935694</v>
      </c>
      <c r="P294" s="26">
        <v>35.876119504511799</v>
      </c>
      <c r="Q294" s="26">
        <v>0</v>
      </c>
      <c r="R294" s="26">
        <v>0</v>
      </c>
      <c r="S294" s="26">
        <v>2.4058329579579594</v>
      </c>
      <c r="T294" s="26">
        <v>2181.4030768754401</v>
      </c>
      <c r="U294" s="27">
        <v>0.79379999999999995</v>
      </c>
      <c r="V294" s="26">
        <v>1731.5977624237241</v>
      </c>
      <c r="W294" s="26">
        <v>14.725498525798548</v>
      </c>
      <c r="X294" s="26">
        <v>83.775491400491418</v>
      </c>
      <c r="Y294" s="26">
        <v>98.500989926289961</v>
      </c>
      <c r="Z294" s="26">
        <v>88.80709459459456</v>
      </c>
      <c r="AA294" s="27">
        <v>0</v>
      </c>
      <c r="AB294" s="26">
        <v>0</v>
      </c>
      <c r="AC294" s="28">
        <v>7.0000000000000007E-2</v>
      </c>
      <c r="AD294" s="26">
        <v>323.0523557484845</v>
      </c>
      <c r="AE294" s="26">
        <v>4423.3599999999997</v>
      </c>
      <c r="AF294" s="29">
        <v>5158.43</v>
      </c>
      <c r="AG294" s="29">
        <v>1238023.2000000002</v>
      </c>
      <c r="AH294" s="41">
        <v>514.72</v>
      </c>
      <c r="AI294" s="42">
        <v>123532.8</v>
      </c>
      <c r="AJ294" s="18"/>
      <c r="AK294" s="18"/>
      <c r="AL294" s="31"/>
      <c r="AM294" s="35"/>
      <c r="AN294" s="18"/>
      <c r="AO294" s="35"/>
    </row>
    <row r="295" spans="1:41" x14ac:dyDescent="0.25">
      <c r="A295" s="32" t="s">
        <v>1182</v>
      </c>
      <c r="B295" s="32" t="s">
        <v>1183</v>
      </c>
      <c r="C295" s="32" t="s">
        <v>39</v>
      </c>
      <c r="D295" s="37">
        <v>191</v>
      </c>
      <c r="E295" s="38">
        <v>106194</v>
      </c>
      <c r="F295" s="32" t="s">
        <v>1184</v>
      </c>
      <c r="G295" s="38">
        <v>30</v>
      </c>
      <c r="H295" s="38" t="s">
        <v>718</v>
      </c>
      <c r="I295" s="39">
        <v>0.05</v>
      </c>
      <c r="J295" s="40">
        <v>3</v>
      </c>
      <c r="K295" s="40">
        <v>180</v>
      </c>
      <c r="L295" s="26">
        <v>1181.045270270271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1181.045270270271</v>
      </c>
      <c r="U295" s="27">
        <v>0.79379999999999995</v>
      </c>
      <c r="V295" s="26">
        <v>937.51373554054101</v>
      </c>
      <c r="W295" s="26">
        <v>14.725498525798548</v>
      </c>
      <c r="X295" s="26">
        <v>83.775491400491418</v>
      </c>
      <c r="Y295" s="26">
        <v>98.500989926289961</v>
      </c>
      <c r="Z295" s="26">
        <v>114.34735565110563</v>
      </c>
      <c r="AA295" s="27">
        <v>0</v>
      </c>
      <c r="AB295" s="26">
        <v>0</v>
      </c>
      <c r="AC295" s="28">
        <v>7.0000000000000007E-2</v>
      </c>
      <c r="AD295" s="26">
        <v>199.22924567825564</v>
      </c>
      <c r="AE295" s="26">
        <v>2530.63</v>
      </c>
      <c r="AF295" s="29">
        <v>2951.17</v>
      </c>
      <c r="AG295" s="29">
        <v>531210.6</v>
      </c>
      <c r="AH295" s="41">
        <v>541.80999999999995</v>
      </c>
      <c r="AI295" s="42">
        <v>97525.799999999988</v>
      </c>
      <c r="AJ295" s="18"/>
      <c r="AK295" s="18"/>
      <c r="AL295" s="31"/>
      <c r="AM295" s="35"/>
      <c r="AN295" s="18"/>
      <c r="AO295" s="35"/>
    </row>
    <row r="296" spans="1:41" x14ac:dyDescent="0.25">
      <c r="A296" s="32" t="s">
        <v>1185</v>
      </c>
      <c r="B296" s="32" t="s">
        <v>1186</v>
      </c>
      <c r="C296" s="32" t="s">
        <v>39</v>
      </c>
      <c r="D296" s="37">
        <v>1167</v>
      </c>
      <c r="E296" s="38">
        <v>106194</v>
      </c>
      <c r="F296" s="32" t="s">
        <v>1184</v>
      </c>
      <c r="G296" s="38">
        <v>36</v>
      </c>
      <c r="H296" s="38" t="s">
        <v>718</v>
      </c>
      <c r="I296" s="39">
        <v>0.05</v>
      </c>
      <c r="J296" s="40">
        <v>1</v>
      </c>
      <c r="K296" s="40">
        <v>60</v>
      </c>
      <c r="L296" s="26">
        <v>1417.2543243243251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1417.2543243243251</v>
      </c>
      <c r="U296" s="27">
        <v>0.79379999999999995</v>
      </c>
      <c r="V296" s="26">
        <v>1125.0164826486491</v>
      </c>
      <c r="W296" s="26">
        <v>14.725498525798548</v>
      </c>
      <c r="X296" s="26">
        <v>83.775491400491418</v>
      </c>
      <c r="Y296" s="26">
        <v>98.500989926289961</v>
      </c>
      <c r="Z296" s="26">
        <v>103.40152948402945</v>
      </c>
      <c r="AA296" s="27">
        <v>0</v>
      </c>
      <c r="AB296" s="26">
        <v>0</v>
      </c>
      <c r="AC296" s="28">
        <v>7.0000000000000007E-2</v>
      </c>
      <c r="AD296" s="26">
        <v>228.12286392791168</v>
      </c>
      <c r="AE296" s="26">
        <v>2972.29</v>
      </c>
      <c r="AF296" s="29">
        <v>3466.22</v>
      </c>
      <c r="AG296" s="29">
        <v>207973.19999999998</v>
      </c>
      <c r="AH296" s="41">
        <v>541.80999999999995</v>
      </c>
      <c r="AI296" s="42">
        <v>32508.6</v>
      </c>
      <c r="AJ296" s="18"/>
      <c r="AK296" s="18"/>
      <c r="AL296" s="31"/>
      <c r="AM296" s="35"/>
      <c r="AN296" s="18"/>
      <c r="AO296" s="35"/>
    </row>
    <row r="297" spans="1:41" x14ac:dyDescent="0.25">
      <c r="A297" s="32" t="s">
        <v>1187</v>
      </c>
      <c r="B297" s="32" t="s">
        <v>1188</v>
      </c>
      <c r="C297" s="32" t="s">
        <v>39</v>
      </c>
      <c r="D297" s="37">
        <v>189</v>
      </c>
      <c r="E297" s="38">
        <v>106194</v>
      </c>
      <c r="F297" s="32" t="s">
        <v>1184</v>
      </c>
      <c r="G297" s="38">
        <v>40</v>
      </c>
      <c r="H297" s="38" t="s">
        <v>707</v>
      </c>
      <c r="I297" s="39">
        <v>0.02</v>
      </c>
      <c r="J297" s="40">
        <v>3</v>
      </c>
      <c r="K297" s="40">
        <v>180</v>
      </c>
      <c r="L297" s="26">
        <v>1574.727027027028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1574.727027027028</v>
      </c>
      <c r="U297" s="27">
        <v>0.79379999999999995</v>
      </c>
      <c r="V297" s="26">
        <v>1250.0183140540548</v>
      </c>
      <c r="W297" s="26">
        <v>14.725498525798548</v>
      </c>
      <c r="X297" s="26">
        <v>83.775491400491418</v>
      </c>
      <c r="Y297" s="26">
        <v>98.500989926289961</v>
      </c>
      <c r="Z297" s="26">
        <v>96.104312039312006</v>
      </c>
      <c r="AA297" s="27">
        <v>0</v>
      </c>
      <c r="AB297" s="26">
        <v>0</v>
      </c>
      <c r="AC297" s="28">
        <v>7.0000000000000007E-2</v>
      </c>
      <c r="AD297" s="26">
        <v>247.38527609434908</v>
      </c>
      <c r="AE297" s="26">
        <v>3266.73</v>
      </c>
      <c r="AF297" s="29">
        <v>3680.82</v>
      </c>
      <c r="AG297" s="29">
        <v>662547.6</v>
      </c>
      <c r="AH297" s="41">
        <v>514.72</v>
      </c>
      <c r="AI297" s="42">
        <v>92649.600000000006</v>
      </c>
      <c r="AJ297" s="18"/>
      <c r="AK297" s="18"/>
      <c r="AL297" s="31"/>
      <c r="AM297" s="35"/>
      <c r="AN297" s="18"/>
      <c r="AO297" s="35"/>
    </row>
    <row r="298" spans="1:41" x14ac:dyDescent="0.25">
      <c r="A298" s="32" t="s">
        <v>1189</v>
      </c>
      <c r="B298" s="32" t="s">
        <v>1190</v>
      </c>
      <c r="C298" s="32" t="s">
        <v>39</v>
      </c>
      <c r="D298" s="37">
        <v>189</v>
      </c>
      <c r="E298" s="38">
        <v>106194</v>
      </c>
      <c r="F298" s="32" t="s">
        <v>1184</v>
      </c>
      <c r="G298" s="38">
        <v>40</v>
      </c>
      <c r="H298" s="38" t="s">
        <v>707</v>
      </c>
      <c r="I298" s="39">
        <v>0.03</v>
      </c>
      <c r="J298" s="40">
        <v>2</v>
      </c>
      <c r="K298" s="40">
        <v>120</v>
      </c>
      <c r="L298" s="26">
        <v>1574.727027027028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1574.727027027028</v>
      </c>
      <c r="U298" s="27">
        <v>0.79379999999999995</v>
      </c>
      <c r="V298" s="26">
        <v>1250.0183140540548</v>
      </c>
      <c r="W298" s="26">
        <v>14.725498525798548</v>
      </c>
      <c r="X298" s="26">
        <v>83.775491400491418</v>
      </c>
      <c r="Y298" s="26">
        <v>98.500989926289961</v>
      </c>
      <c r="Z298" s="26">
        <v>96.104312039312006</v>
      </c>
      <c r="AA298" s="27">
        <v>0</v>
      </c>
      <c r="AB298" s="26">
        <v>0</v>
      </c>
      <c r="AC298" s="28">
        <v>7.0000000000000007E-2</v>
      </c>
      <c r="AD298" s="26">
        <v>247.38527609434908</v>
      </c>
      <c r="AE298" s="26">
        <v>3266.73</v>
      </c>
      <c r="AF298" s="29">
        <v>3722.76</v>
      </c>
      <c r="AG298" s="29">
        <v>446731.2</v>
      </c>
      <c r="AH298" s="41">
        <v>514.72</v>
      </c>
      <c r="AI298" s="42">
        <v>61766.400000000001</v>
      </c>
      <c r="AJ298" s="18"/>
      <c r="AK298" s="18"/>
      <c r="AL298" s="31"/>
      <c r="AM298" s="35"/>
      <c r="AN298" s="18"/>
      <c r="AO298" s="35"/>
    </row>
    <row r="299" spans="1:41" x14ac:dyDescent="0.25">
      <c r="A299" s="32" t="s">
        <v>1191</v>
      </c>
      <c r="B299" s="32" t="s">
        <v>1192</v>
      </c>
      <c r="C299" s="32" t="s">
        <v>39</v>
      </c>
      <c r="D299" s="37">
        <v>189</v>
      </c>
      <c r="E299" s="38">
        <v>106194</v>
      </c>
      <c r="F299" s="32" t="s">
        <v>1184</v>
      </c>
      <c r="G299" s="38">
        <v>40</v>
      </c>
      <c r="H299" s="38" t="s">
        <v>718</v>
      </c>
      <c r="I299" s="39">
        <v>0.05</v>
      </c>
      <c r="J299" s="40">
        <v>19</v>
      </c>
      <c r="K299" s="40">
        <v>1140</v>
      </c>
      <c r="L299" s="26">
        <v>1574.727027027028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1574.727027027028</v>
      </c>
      <c r="U299" s="27">
        <v>0.79379999999999995</v>
      </c>
      <c r="V299" s="26">
        <v>1250.0183140540548</v>
      </c>
      <c r="W299" s="26">
        <v>14.725498525798548</v>
      </c>
      <c r="X299" s="26">
        <v>83.775491400491418</v>
      </c>
      <c r="Y299" s="26">
        <v>98.500989926289961</v>
      </c>
      <c r="Z299" s="26">
        <v>96.104312039312006</v>
      </c>
      <c r="AA299" s="27">
        <v>0</v>
      </c>
      <c r="AB299" s="26">
        <v>0</v>
      </c>
      <c r="AC299" s="28">
        <v>7.0000000000000007E-2</v>
      </c>
      <c r="AD299" s="26">
        <v>247.38527609434908</v>
      </c>
      <c r="AE299" s="26">
        <v>3266.73</v>
      </c>
      <c r="AF299" s="29">
        <v>3809.59</v>
      </c>
      <c r="AG299" s="29">
        <v>4342932.6000000006</v>
      </c>
      <c r="AH299" s="41">
        <v>541.80999999999995</v>
      </c>
      <c r="AI299" s="42">
        <v>617663.39999999991</v>
      </c>
      <c r="AJ299" s="18"/>
      <c r="AK299" s="18"/>
      <c r="AL299" s="31"/>
      <c r="AM299" s="35"/>
      <c r="AN299" s="18"/>
      <c r="AO299" s="35"/>
    </row>
    <row r="300" spans="1:41" x14ac:dyDescent="0.25">
      <c r="A300" s="32" t="s">
        <v>1193</v>
      </c>
      <c r="B300" s="32" t="s">
        <v>1194</v>
      </c>
      <c r="C300" s="32" t="s">
        <v>39</v>
      </c>
      <c r="D300" s="37">
        <v>188</v>
      </c>
      <c r="E300" s="38">
        <v>106194</v>
      </c>
      <c r="F300" s="32" t="s">
        <v>1184</v>
      </c>
      <c r="G300" s="38">
        <v>44</v>
      </c>
      <c r="H300" s="38" t="s">
        <v>707</v>
      </c>
      <c r="I300" s="39">
        <v>0.02</v>
      </c>
      <c r="J300" s="40">
        <v>3</v>
      </c>
      <c r="K300" s="40">
        <v>180</v>
      </c>
      <c r="L300" s="26">
        <v>1732.1997297297307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1732.1997297297307</v>
      </c>
      <c r="U300" s="27">
        <v>0.79379999999999995</v>
      </c>
      <c r="V300" s="26">
        <v>1375.0201454594601</v>
      </c>
      <c r="W300" s="26">
        <v>14.725498525798548</v>
      </c>
      <c r="X300" s="26">
        <v>83.775491400491418</v>
      </c>
      <c r="Y300" s="26">
        <v>98.500989926289961</v>
      </c>
      <c r="Z300" s="26">
        <v>88.80709459459456</v>
      </c>
      <c r="AA300" s="27">
        <v>0</v>
      </c>
      <c r="AB300" s="26">
        <v>0</v>
      </c>
      <c r="AC300" s="28">
        <v>7.0000000000000007E-2</v>
      </c>
      <c r="AD300" s="26">
        <v>266.64768826078637</v>
      </c>
      <c r="AE300" s="26">
        <v>3561.17</v>
      </c>
      <c r="AF300" s="29">
        <v>4012.58</v>
      </c>
      <c r="AG300" s="29">
        <v>722264.4</v>
      </c>
      <c r="AH300" s="41">
        <v>514.72</v>
      </c>
      <c r="AI300" s="42">
        <v>92649.600000000006</v>
      </c>
      <c r="AJ300" s="18"/>
      <c r="AK300" s="18"/>
      <c r="AL300" s="31"/>
      <c r="AM300" s="35"/>
      <c r="AN300" s="18"/>
      <c r="AO300" s="35"/>
    </row>
    <row r="301" spans="1:41" x14ac:dyDescent="0.25">
      <c r="A301" s="32" t="s">
        <v>1193</v>
      </c>
      <c r="B301" s="32" t="s">
        <v>1194</v>
      </c>
      <c r="C301" s="32" t="s">
        <v>39</v>
      </c>
      <c r="D301" s="37">
        <v>188</v>
      </c>
      <c r="E301" s="38">
        <v>106194</v>
      </c>
      <c r="F301" s="32" t="s">
        <v>1184</v>
      </c>
      <c r="G301" s="38">
        <v>44</v>
      </c>
      <c r="H301" s="38" t="s">
        <v>707</v>
      </c>
      <c r="I301" s="39">
        <v>0.02</v>
      </c>
      <c r="J301" s="40">
        <v>1</v>
      </c>
      <c r="K301" s="40">
        <v>50</v>
      </c>
      <c r="L301" s="26">
        <v>1732.1997297297307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1732.1997297297307</v>
      </c>
      <c r="U301" s="27">
        <v>0.79379999999999995</v>
      </c>
      <c r="V301" s="26">
        <v>1375.0201454594601</v>
      </c>
      <c r="W301" s="26">
        <v>14.725498525798548</v>
      </c>
      <c r="X301" s="26">
        <v>83.775491400491418</v>
      </c>
      <c r="Y301" s="26">
        <v>98.500989926289961</v>
      </c>
      <c r="Z301" s="26">
        <v>88.80709459459456</v>
      </c>
      <c r="AA301" s="27">
        <v>0</v>
      </c>
      <c r="AB301" s="26">
        <v>0</v>
      </c>
      <c r="AC301" s="28">
        <v>7.0000000000000007E-2</v>
      </c>
      <c r="AD301" s="26">
        <v>266.64768826078637</v>
      </c>
      <c r="AE301" s="26">
        <v>3561.17</v>
      </c>
      <c r="AF301" s="29">
        <v>4012.58</v>
      </c>
      <c r="AG301" s="29">
        <v>200629</v>
      </c>
      <c r="AH301" s="41">
        <v>514.72</v>
      </c>
      <c r="AI301" s="42">
        <v>25736</v>
      </c>
      <c r="AJ301" s="18"/>
      <c r="AK301" s="18"/>
      <c r="AL301" s="31"/>
      <c r="AM301" s="35"/>
      <c r="AN301" s="18"/>
      <c r="AO301" s="35"/>
    </row>
    <row r="302" spans="1:41" x14ac:dyDescent="0.25">
      <c r="A302" s="32" t="s">
        <v>1195</v>
      </c>
      <c r="B302" s="32" t="s">
        <v>1196</v>
      </c>
      <c r="C302" s="32" t="s">
        <v>39</v>
      </c>
      <c r="D302" s="37">
        <v>188</v>
      </c>
      <c r="E302" s="38">
        <v>106194</v>
      </c>
      <c r="F302" s="32" t="s">
        <v>1184</v>
      </c>
      <c r="G302" s="38">
        <v>44</v>
      </c>
      <c r="H302" s="38" t="s">
        <v>707</v>
      </c>
      <c r="I302" s="39">
        <v>0.03</v>
      </c>
      <c r="J302" s="40">
        <v>14</v>
      </c>
      <c r="K302" s="40">
        <v>840</v>
      </c>
      <c r="L302" s="26">
        <v>1732.1997297297307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1732.1997297297307</v>
      </c>
      <c r="U302" s="27">
        <v>0.79379999999999995</v>
      </c>
      <c r="V302" s="26">
        <v>1375.0201454594601</v>
      </c>
      <c r="W302" s="26">
        <v>14.725498525798548</v>
      </c>
      <c r="X302" s="26">
        <v>83.775491400491418</v>
      </c>
      <c r="Y302" s="26">
        <v>98.500989926289961</v>
      </c>
      <c r="Z302" s="26">
        <v>88.80709459459456</v>
      </c>
      <c r="AA302" s="27">
        <v>0</v>
      </c>
      <c r="AB302" s="26">
        <v>0</v>
      </c>
      <c r="AC302" s="28">
        <v>7.0000000000000007E-2</v>
      </c>
      <c r="AD302" s="26">
        <v>266.64768826078637</v>
      </c>
      <c r="AE302" s="26">
        <v>3561.17</v>
      </c>
      <c r="AF302" s="29">
        <v>4058.3</v>
      </c>
      <c r="AG302" s="29">
        <v>3408972</v>
      </c>
      <c r="AH302" s="41">
        <v>514.72</v>
      </c>
      <c r="AI302" s="42">
        <v>432364.80000000005</v>
      </c>
      <c r="AJ302" s="18"/>
      <c r="AK302" s="18"/>
      <c r="AL302" s="31"/>
      <c r="AM302" s="35"/>
      <c r="AN302" s="18"/>
      <c r="AO302" s="35"/>
    </row>
    <row r="303" spans="1:41" x14ac:dyDescent="0.25">
      <c r="A303" s="32" t="s">
        <v>1197</v>
      </c>
      <c r="B303" s="32" t="s">
        <v>1198</v>
      </c>
      <c r="C303" s="32" t="s">
        <v>39</v>
      </c>
      <c r="D303" s="37">
        <v>188</v>
      </c>
      <c r="E303" s="38">
        <v>106194</v>
      </c>
      <c r="F303" s="32" t="s">
        <v>1184</v>
      </c>
      <c r="G303" s="38">
        <v>44</v>
      </c>
      <c r="H303" s="38" t="s">
        <v>718</v>
      </c>
      <c r="I303" s="39">
        <v>0.05</v>
      </c>
      <c r="J303" s="40">
        <v>26</v>
      </c>
      <c r="K303" s="40">
        <v>1560</v>
      </c>
      <c r="L303" s="26">
        <v>1732.1997297297307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1732.1997297297307</v>
      </c>
      <c r="U303" s="27">
        <v>0.79379999999999995</v>
      </c>
      <c r="V303" s="26">
        <v>1375.0201454594601</v>
      </c>
      <c r="W303" s="26">
        <v>14.725498525798548</v>
      </c>
      <c r="X303" s="26">
        <v>83.775491400491418</v>
      </c>
      <c r="Y303" s="26">
        <v>98.500989926289961</v>
      </c>
      <c r="Z303" s="26">
        <v>88.80709459459456</v>
      </c>
      <c r="AA303" s="27">
        <v>0</v>
      </c>
      <c r="AB303" s="26">
        <v>0</v>
      </c>
      <c r="AC303" s="28">
        <v>7.0000000000000007E-2</v>
      </c>
      <c r="AD303" s="26">
        <v>266.64768826078637</v>
      </c>
      <c r="AE303" s="26">
        <v>3561.17</v>
      </c>
      <c r="AF303" s="29">
        <v>4152.96</v>
      </c>
      <c r="AG303" s="29">
        <v>6478617.5999999996</v>
      </c>
      <c r="AH303" s="41">
        <v>541.80999999999995</v>
      </c>
      <c r="AI303" s="42">
        <v>845223.59999999986</v>
      </c>
      <c r="AJ303" s="18"/>
      <c r="AK303" s="18"/>
      <c r="AL303" s="31"/>
      <c r="AM303" s="35"/>
      <c r="AN303" s="18"/>
      <c r="AO303" s="35"/>
    </row>
    <row r="304" spans="1:41" x14ac:dyDescent="0.25">
      <c r="A304" s="32" t="s">
        <v>1199</v>
      </c>
      <c r="B304" s="32" t="s">
        <v>1198</v>
      </c>
      <c r="C304" s="32" t="s">
        <v>39</v>
      </c>
      <c r="D304" s="37">
        <v>188</v>
      </c>
      <c r="E304" s="38">
        <v>106194</v>
      </c>
      <c r="F304" s="32" t="s">
        <v>1184</v>
      </c>
      <c r="G304" s="38">
        <v>44</v>
      </c>
      <c r="H304" s="38" t="s">
        <v>707</v>
      </c>
      <c r="I304" s="39">
        <v>0.05</v>
      </c>
      <c r="J304" s="40">
        <v>7</v>
      </c>
      <c r="K304" s="40">
        <v>420</v>
      </c>
      <c r="L304" s="26">
        <v>1732.1997297297307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1732.1997297297307</v>
      </c>
      <c r="U304" s="27">
        <v>0.79379999999999995</v>
      </c>
      <c r="V304" s="26">
        <v>1375.0201454594601</v>
      </c>
      <c r="W304" s="26">
        <v>14.725498525798548</v>
      </c>
      <c r="X304" s="26">
        <v>83.775491400491418</v>
      </c>
      <c r="Y304" s="26">
        <v>98.500989926289961</v>
      </c>
      <c r="Z304" s="26">
        <v>88.80709459459456</v>
      </c>
      <c r="AA304" s="27">
        <v>0</v>
      </c>
      <c r="AB304" s="26">
        <v>0</v>
      </c>
      <c r="AC304" s="28">
        <v>7.0000000000000007E-2</v>
      </c>
      <c r="AD304" s="26">
        <v>266.64768826078637</v>
      </c>
      <c r="AE304" s="26">
        <v>3561.17</v>
      </c>
      <c r="AF304" s="29">
        <v>4152.96</v>
      </c>
      <c r="AG304" s="29">
        <v>1744243.2</v>
      </c>
      <c r="AH304" s="41">
        <v>514.72</v>
      </c>
      <c r="AI304" s="42">
        <v>216182.40000000002</v>
      </c>
      <c r="AJ304" s="18"/>
      <c r="AK304" s="18"/>
      <c r="AL304" s="31"/>
      <c r="AM304" s="35"/>
      <c r="AN304" s="18"/>
      <c r="AO304" s="35"/>
    </row>
    <row r="305" spans="1:41" x14ac:dyDescent="0.25">
      <c r="A305" s="32" t="s">
        <v>1200</v>
      </c>
      <c r="B305" s="32" t="s">
        <v>1201</v>
      </c>
      <c r="C305" s="32" t="s">
        <v>40</v>
      </c>
      <c r="D305" s="37">
        <v>376</v>
      </c>
      <c r="E305" s="38">
        <v>66303</v>
      </c>
      <c r="F305" s="32" t="s">
        <v>1202</v>
      </c>
      <c r="G305" s="38">
        <v>44</v>
      </c>
      <c r="H305" s="38" t="s">
        <v>707</v>
      </c>
      <c r="I305" s="39">
        <v>0.03</v>
      </c>
      <c r="J305" s="40">
        <v>5</v>
      </c>
      <c r="K305" s="40">
        <v>300</v>
      </c>
      <c r="L305" s="26">
        <v>1851.5099999999998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1851.5099999999998</v>
      </c>
      <c r="U305" s="27">
        <v>0.81799999999999995</v>
      </c>
      <c r="V305" s="26">
        <v>1514.5351799999996</v>
      </c>
      <c r="W305" s="26">
        <v>10.422499999999999</v>
      </c>
      <c r="X305" s="26">
        <v>23.7225</v>
      </c>
      <c r="Y305" s="26">
        <v>34.144999999999996</v>
      </c>
      <c r="Z305" s="26">
        <v>0</v>
      </c>
      <c r="AA305" s="27">
        <v>0</v>
      </c>
      <c r="AB305" s="26">
        <v>0</v>
      </c>
      <c r="AC305" s="28">
        <v>7.0000000000000007E-2</v>
      </c>
      <c r="AD305" s="26">
        <v>273.92611259999995</v>
      </c>
      <c r="AE305" s="26">
        <v>3674.11</v>
      </c>
      <c r="AF305" s="29">
        <v>4187.01</v>
      </c>
      <c r="AG305" s="29">
        <v>1256103</v>
      </c>
      <c r="AH305" s="41">
        <v>513.04</v>
      </c>
      <c r="AI305" s="42">
        <v>153912</v>
      </c>
      <c r="AJ305" s="18"/>
      <c r="AK305" s="18"/>
      <c r="AL305" s="31"/>
      <c r="AM305" s="35"/>
      <c r="AN305" s="18"/>
      <c r="AO305" s="35"/>
    </row>
    <row r="306" spans="1:41" x14ac:dyDescent="0.25">
      <c r="A306" s="32" t="s">
        <v>1203</v>
      </c>
      <c r="B306" s="32" t="s">
        <v>1204</v>
      </c>
      <c r="C306" s="32" t="s">
        <v>40</v>
      </c>
      <c r="D306" s="37">
        <v>1168</v>
      </c>
      <c r="E306" s="38">
        <v>105716</v>
      </c>
      <c r="F306" s="32" t="s">
        <v>1205</v>
      </c>
      <c r="G306" s="38">
        <v>44</v>
      </c>
      <c r="H306" s="38" t="s">
        <v>707</v>
      </c>
      <c r="I306" s="39">
        <v>0.03</v>
      </c>
      <c r="J306" s="40">
        <v>3</v>
      </c>
      <c r="K306" s="40">
        <v>180</v>
      </c>
      <c r="L306" s="26">
        <v>1851.5099999999998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2.5715416666666662</v>
      </c>
      <c r="T306" s="26">
        <v>1854.0815416666665</v>
      </c>
      <c r="U306" s="27">
        <v>0.81799999999999995</v>
      </c>
      <c r="V306" s="26">
        <v>1516.638701083333</v>
      </c>
      <c r="W306" s="26">
        <v>10.422499999999999</v>
      </c>
      <c r="X306" s="26">
        <v>23.7225</v>
      </c>
      <c r="Y306" s="26">
        <v>34.144999999999996</v>
      </c>
      <c r="Z306" s="26">
        <v>0</v>
      </c>
      <c r="AA306" s="27">
        <v>0</v>
      </c>
      <c r="AB306" s="26">
        <v>0</v>
      </c>
      <c r="AC306" s="28">
        <v>7.0000000000000007E-2</v>
      </c>
      <c r="AD306" s="26">
        <v>274.25336699249999</v>
      </c>
      <c r="AE306" s="26">
        <v>3679.11</v>
      </c>
      <c r="AF306" s="29">
        <v>4192.71</v>
      </c>
      <c r="AG306" s="29">
        <v>754687.8</v>
      </c>
      <c r="AH306" s="41">
        <v>513.04</v>
      </c>
      <c r="AI306" s="42">
        <v>92347.199999999997</v>
      </c>
      <c r="AJ306" s="18"/>
      <c r="AK306" s="18"/>
      <c r="AL306" s="31"/>
      <c r="AM306" s="35"/>
      <c r="AN306" s="18"/>
      <c r="AO306" s="35"/>
    </row>
    <row r="307" spans="1:41" x14ac:dyDescent="0.25">
      <c r="A307" s="32" t="s">
        <v>1206</v>
      </c>
      <c r="B307" s="32" t="s">
        <v>1207</v>
      </c>
      <c r="C307" s="32" t="s">
        <v>41</v>
      </c>
      <c r="D307" s="37">
        <v>202</v>
      </c>
      <c r="E307" s="38">
        <v>64025</v>
      </c>
      <c r="F307" s="32" t="s">
        <v>1208</v>
      </c>
      <c r="G307" s="38">
        <v>44</v>
      </c>
      <c r="H307" s="38" t="s">
        <v>707</v>
      </c>
      <c r="I307" s="39">
        <v>0.03</v>
      </c>
      <c r="J307" s="40">
        <v>17</v>
      </c>
      <c r="K307" s="40">
        <v>1020</v>
      </c>
      <c r="L307" s="26">
        <v>1875.7694444444448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2.6052353395061734</v>
      </c>
      <c r="T307" s="26">
        <v>1878.374679783951</v>
      </c>
      <c r="U307" s="27">
        <v>0.79379999999999995</v>
      </c>
      <c r="V307" s="26">
        <v>1491.0538208125001</v>
      </c>
      <c r="W307" s="26">
        <v>14.684509090909096</v>
      </c>
      <c r="X307" s="26">
        <v>29.802727272727271</v>
      </c>
      <c r="Y307" s="26">
        <v>44.48723636363637</v>
      </c>
      <c r="Z307" s="26">
        <v>19.609444444444442</v>
      </c>
      <c r="AA307" s="27">
        <v>0</v>
      </c>
      <c r="AB307" s="26">
        <v>0</v>
      </c>
      <c r="AC307" s="28">
        <v>7.0000000000000007E-2</v>
      </c>
      <c r="AD307" s="26">
        <v>276.25956269831727</v>
      </c>
      <c r="AE307" s="26">
        <v>3709.78</v>
      </c>
      <c r="AF307" s="29">
        <v>4227.66</v>
      </c>
      <c r="AG307" s="29">
        <v>4312213.2</v>
      </c>
      <c r="AH307" s="41">
        <v>513.04</v>
      </c>
      <c r="AI307" s="42">
        <v>523300.8</v>
      </c>
      <c r="AJ307" s="18"/>
      <c r="AK307" s="18"/>
      <c r="AL307" s="31"/>
      <c r="AM307" s="35"/>
      <c r="AN307" s="18"/>
      <c r="AO307" s="35"/>
    </row>
    <row r="308" spans="1:41" x14ac:dyDescent="0.25">
      <c r="A308" s="32" t="s">
        <v>1209</v>
      </c>
      <c r="B308" s="32" t="s">
        <v>1210</v>
      </c>
      <c r="C308" s="32" t="s">
        <v>41</v>
      </c>
      <c r="D308" s="37">
        <v>203</v>
      </c>
      <c r="E308" s="38">
        <v>64033</v>
      </c>
      <c r="F308" s="32" t="s">
        <v>1211</v>
      </c>
      <c r="G308" s="38">
        <v>44</v>
      </c>
      <c r="H308" s="38" t="s">
        <v>707</v>
      </c>
      <c r="I308" s="39">
        <v>0.03</v>
      </c>
      <c r="J308" s="40">
        <v>3</v>
      </c>
      <c r="K308" s="40">
        <v>180</v>
      </c>
      <c r="L308" s="26">
        <v>1875.7694444444448</v>
      </c>
      <c r="M308" s="26">
        <v>0</v>
      </c>
      <c r="N308" s="26">
        <v>434.61984025864791</v>
      </c>
      <c r="O308" s="26">
        <v>10.359906006282568</v>
      </c>
      <c r="P308" s="26">
        <v>38.849635868665366</v>
      </c>
      <c r="Q308" s="26">
        <v>0</v>
      </c>
      <c r="R308" s="26">
        <v>0</v>
      </c>
      <c r="S308" s="26">
        <v>2.6052353395061734</v>
      </c>
      <c r="T308" s="26">
        <v>2362.2040619175468</v>
      </c>
      <c r="U308" s="27">
        <v>0.79379999999999995</v>
      </c>
      <c r="V308" s="26">
        <v>1875.1175843501485</v>
      </c>
      <c r="W308" s="26">
        <v>14.684509090909096</v>
      </c>
      <c r="X308" s="26">
        <v>29.802727272727271</v>
      </c>
      <c r="Y308" s="26">
        <v>44.48723636363637</v>
      </c>
      <c r="Z308" s="26">
        <v>19.609444444444442</v>
      </c>
      <c r="AA308" s="27">
        <v>0</v>
      </c>
      <c r="AB308" s="26">
        <v>0</v>
      </c>
      <c r="AC308" s="28">
        <v>7.0000000000000007E-2</v>
      </c>
      <c r="AD308" s="26">
        <v>337.01208289530433</v>
      </c>
      <c r="AE308" s="26">
        <v>4638.43</v>
      </c>
      <c r="AF308" s="29">
        <v>5285.95</v>
      </c>
      <c r="AG308" s="29">
        <v>951471</v>
      </c>
      <c r="AH308" s="41">
        <v>513.04</v>
      </c>
      <c r="AI308" s="42">
        <v>92347.199999999997</v>
      </c>
      <c r="AJ308" s="18"/>
      <c r="AK308" s="18"/>
      <c r="AL308" s="31"/>
      <c r="AM308" s="35"/>
      <c r="AN308" s="18"/>
      <c r="AO308" s="35"/>
    </row>
    <row r="309" spans="1:41" x14ac:dyDescent="0.25">
      <c r="A309" s="32" t="s">
        <v>1212</v>
      </c>
      <c r="B309" s="32" t="s">
        <v>1213</v>
      </c>
      <c r="C309" s="32" t="s">
        <v>41</v>
      </c>
      <c r="D309" s="37">
        <v>201</v>
      </c>
      <c r="E309" s="38">
        <v>63576</v>
      </c>
      <c r="F309" s="32" t="s">
        <v>1214</v>
      </c>
      <c r="G309" s="38">
        <v>44</v>
      </c>
      <c r="H309" s="38" t="s">
        <v>707</v>
      </c>
      <c r="I309" s="39">
        <v>0.03</v>
      </c>
      <c r="J309" s="40">
        <v>3</v>
      </c>
      <c r="K309" s="40">
        <v>180</v>
      </c>
      <c r="L309" s="26">
        <v>1875.7694444444448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1875.7694444444448</v>
      </c>
      <c r="U309" s="27">
        <v>0.79379999999999995</v>
      </c>
      <c r="V309" s="26">
        <v>1488.9857850000003</v>
      </c>
      <c r="W309" s="26">
        <v>14.684509090909096</v>
      </c>
      <c r="X309" s="26">
        <v>29.802727272727271</v>
      </c>
      <c r="Y309" s="26">
        <v>44.48723636363637</v>
      </c>
      <c r="Z309" s="26">
        <v>19.609444444444442</v>
      </c>
      <c r="AA309" s="27">
        <v>0</v>
      </c>
      <c r="AB309" s="26">
        <v>0</v>
      </c>
      <c r="AC309" s="28">
        <v>7.0000000000000007E-2</v>
      </c>
      <c r="AD309" s="26">
        <v>275.93243371767682</v>
      </c>
      <c r="AE309" s="26">
        <v>3704.78</v>
      </c>
      <c r="AF309" s="29">
        <v>4221.96</v>
      </c>
      <c r="AG309" s="29">
        <v>759952.8</v>
      </c>
      <c r="AH309" s="41">
        <v>513.04</v>
      </c>
      <c r="AI309" s="42">
        <v>92347.199999999997</v>
      </c>
      <c r="AJ309" s="18"/>
      <c r="AK309" s="18"/>
      <c r="AL309" s="31"/>
      <c r="AM309" s="35"/>
      <c r="AN309" s="18"/>
      <c r="AO309" s="35"/>
    </row>
    <row r="310" spans="1:41" x14ac:dyDescent="0.25">
      <c r="A310" s="32" t="s">
        <v>1215</v>
      </c>
      <c r="B310" s="32" t="s">
        <v>1216</v>
      </c>
      <c r="C310" s="32" t="s">
        <v>41</v>
      </c>
      <c r="D310" s="37">
        <v>201</v>
      </c>
      <c r="E310" s="38">
        <v>63576</v>
      </c>
      <c r="F310" s="32" t="s">
        <v>1214</v>
      </c>
      <c r="G310" s="38">
        <v>44</v>
      </c>
      <c r="H310" s="38" t="s">
        <v>718</v>
      </c>
      <c r="I310" s="39">
        <v>0.05</v>
      </c>
      <c r="J310" s="40">
        <v>2</v>
      </c>
      <c r="K310" s="40">
        <v>120</v>
      </c>
      <c r="L310" s="26">
        <v>1875.7694444444448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1875.7694444444448</v>
      </c>
      <c r="U310" s="27">
        <v>0.79379999999999995</v>
      </c>
      <c r="V310" s="26">
        <v>1488.9857850000003</v>
      </c>
      <c r="W310" s="26">
        <v>14.684509090909096</v>
      </c>
      <c r="X310" s="26">
        <v>29.802727272727271</v>
      </c>
      <c r="Y310" s="26">
        <v>44.48723636363637</v>
      </c>
      <c r="Z310" s="26">
        <v>19.609444444444442</v>
      </c>
      <c r="AA310" s="27">
        <v>0</v>
      </c>
      <c r="AB310" s="26">
        <v>0</v>
      </c>
      <c r="AC310" s="28">
        <v>7.0000000000000007E-2</v>
      </c>
      <c r="AD310" s="26">
        <v>275.93243371767682</v>
      </c>
      <c r="AE310" s="26">
        <v>3704.78</v>
      </c>
      <c r="AF310" s="29">
        <v>4320.4399999999996</v>
      </c>
      <c r="AG310" s="29">
        <v>518452.79999999993</v>
      </c>
      <c r="AH310" s="41">
        <v>540.04</v>
      </c>
      <c r="AI310" s="42">
        <v>64804.799999999996</v>
      </c>
      <c r="AJ310" s="18"/>
      <c r="AK310" s="18"/>
      <c r="AL310" s="31"/>
      <c r="AM310" s="35"/>
      <c r="AN310" s="18"/>
      <c r="AO310" s="35"/>
    </row>
    <row r="311" spans="1:41" x14ac:dyDescent="0.25">
      <c r="A311" s="32" t="s">
        <v>1217</v>
      </c>
      <c r="B311" s="32" t="s">
        <v>1218</v>
      </c>
      <c r="C311" s="32" t="s">
        <v>42</v>
      </c>
      <c r="D311" s="37">
        <v>82</v>
      </c>
      <c r="E311" s="38">
        <v>63347</v>
      </c>
      <c r="F311" s="32" t="s">
        <v>1219</v>
      </c>
      <c r="G311" s="38">
        <v>30</v>
      </c>
      <c r="H311" s="38" t="s">
        <v>718</v>
      </c>
      <c r="I311" s="39">
        <v>0.05</v>
      </c>
      <c r="J311" s="40">
        <v>8</v>
      </c>
      <c r="K311" s="40">
        <v>448</v>
      </c>
      <c r="L311" s="26">
        <v>1728.3994181270541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1728.3994181270541</v>
      </c>
      <c r="U311" s="27">
        <v>0.81799999999999995</v>
      </c>
      <c r="V311" s="26">
        <v>1413.8307240279303</v>
      </c>
      <c r="W311" s="26">
        <v>21.393678313252984</v>
      </c>
      <c r="X311" s="26">
        <v>0</v>
      </c>
      <c r="Y311" s="26">
        <v>21.393678313252984</v>
      </c>
      <c r="Z311" s="26">
        <v>90.999961664841351</v>
      </c>
      <c r="AA311" s="27">
        <v>0</v>
      </c>
      <c r="AB311" s="26">
        <v>0</v>
      </c>
      <c r="AC311" s="28">
        <v>7.0000000000000007E-2</v>
      </c>
      <c r="AD311" s="26">
        <v>266.80493372521903</v>
      </c>
      <c r="AE311" s="26">
        <v>3521.42</v>
      </c>
      <c r="AF311" s="29">
        <v>4106.6000000000004</v>
      </c>
      <c r="AG311" s="29">
        <v>1839756.8000000003</v>
      </c>
      <c r="AH311" s="41">
        <v>586.17999999999995</v>
      </c>
      <c r="AI311" s="42">
        <v>262608.63999999996</v>
      </c>
      <c r="AJ311" s="18"/>
      <c r="AK311" s="18"/>
      <c r="AL311" s="31"/>
      <c r="AM311" s="35"/>
      <c r="AN311" s="18"/>
      <c r="AO311" s="35"/>
    </row>
    <row r="312" spans="1:41" x14ac:dyDescent="0.25">
      <c r="A312" s="32" t="s">
        <v>1220</v>
      </c>
      <c r="B312" s="32" t="s">
        <v>1221</v>
      </c>
      <c r="C312" s="32" t="s">
        <v>42</v>
      </c>
      <c r="D312" s="37">
        <v>82</v>
      </c>
      <c r="E312" s="38">
        <v>63347</v>
      </c>
      <c r="F312" s="32" t="s">
        <v>1219</v>
      </c>
      <c r="G312" s="38">
        <v>30</v>
      </c>
      <c r="H312" s="38" t="s">
        <v>707</v>
      </c>
      <c r="I312" s="39">
        <v>0.02</v>
      </c>
      <c r="J312" s="40">
        <v>10</v>
      </c>
      <c r="K312" s="40">
        <v>600</v>
      </c>
      <c r="L312" s="26">
        <v>1728.3994181270541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1728.3994181270541</v>
      </c>
      <c r="U312" s="27">
        <v>0.81799999999999995</v>
      </c>
      <c r="V312" s="26">
        <v>1413.8307240279303</v>
      </c>
      <c r="W312" s="26">
        <v>21.393678313252984</v>
      </c>
      <c r="X312" s="26">
        <v>0</v>
      </c>
      <c r="Y312" s="26">
        <v>21.393678313252984</v>
      </c>
      <c r="Z312" s="26">
        <v>90.999961664841351</v>
      </c>
      <c r="AA312" s="27">
        <v>0</v>
      </c>
      <c r="AB312" s="26">
        <v>0</v>
      </c>
      <c r="AC312" s="28">
        <v>7.0000000000000007E-2</v>
      </c>
      <c r="AD312" s="26">
        <v>266.80493372521903</v>
      </c>
      <c r="AE312" s="26">
        <v>3521.42</v>
      </c>
      <c r="AF312" s="29">
        <v>3967.79</v>
      </c>
      <c r="AG312" s="29">
        <v>2380674</v>
      </c>
      <c r="AH312" s="41">
        <v>556.87</v>
      </c>
      <c r="AI312" s="42">
        <v>334122</v>
      </c>
      <c r="AJ312" s="18"/>
      <c r="AK312" s="18"/>
      <c r="AL312" s="31"/>
      <c r="AM312" s="35"/>
      <c r="AN312" s="18"/>
      <c r="AO312" s="35"/>
    </row>
    <row r="313" spans="1:41" x14ac:dyDescent="0.25">
      <c r="A313" s="32" t="s">
        <v>1222</v>
      </c>
      <c r="B313" s="32" t="s">
        <v>1223</v>
      </c>
      <c r="C313" s="32" t="s">
        <v>42</v>
      </c>
      <c r="D313" s="37">
        <v>82</v>
      </c>
      <c r="E313" s="38">
        <v>63347</v>
      </c>
      <c r="F313" s="32" t="s">
        <v>1219</v>
      </c>
      <c r="G313" s="38">
        <v>30</v>
      </c>
      <c r="H313" s="38" t="s">
        <v>707</v>
      </c>
      <c r="I313" s="39">
        <v>0.03</v>
      </c>
      <c r="J313" s="40">
        <v>12</v>
      </c>
      <c r="K313" s="40">
        <v>720</v>
      </c>
      <c r="L313" s="26">
        <v>1728.3994181270541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1728.3994181270541</v>
      </c>
      <c r="U313" s="27">
        <v>0.81799999999999995</v>
      </c>
      <c r="V313" s="26">
        <v>1413.8307240279303</v>
      </c>
      <c r="W313" s="26">
        <v>21.393678313252984</v>
      </c>
      <c r="X313" s="26">
        <v>0</v>
      </c>
      <c r="Y313" s="26">
        <v>21.393678313252984</v>
      </c>
      <c r="Z313" s="26">
        <v>90.999961664841351</v>
      </c>
      <c r="AA313" s="27">
        <v>0</v>
      </c>
      <c r="AB313" s="26">
        <v>0</v>
      </c>
      <c r="AC313" s="28">
        <v>7.0000000000000007E-2</v>
      </c>
      <c r="AD313" s="26">
        <v>266.80493372521903</v>
      </c>
      <c r="AE313" s="26">
        <v>3521.42</v>
      </c>
      <c r="AF313" s="29">
        <v>4013.01</v>
      </c>
      <c r="AG313" s="29">
        <v>2889367.2</v>
      </c>
      <c r="AH313" s="41">
        <v>556.87</v>
      </c>
      <c r="AI313" s="42">
        <v>400946.4</v>
      </c>
      <c r="AJ313" s="18"/>
      <c r="AK313" s="18"/>
      <c r="AL313" s="31"/>
      <c r="AM313" s="35"/>
      <c r="AN313" s="18"/>
      <c r="AO313" s="35"/>
    </row>
    <row r="314" spans="1:41" x14ac:dyDescent="0.25">
      <c r="A314" s="32" t="s">
        <v>1224</v>
      </c>
      <c r="B314" s="32" t="s">
        <v>1225</v>
      </c>
      <c r="C314" s="32" t="s">
        <v>42</v>
      </c>
      <c r="D314" s="37">
        <v>82</v>
      </c>
      <c r="E314" s="38">
        <v>63347</v>
      </c>
      <c r="F314" s="32" t="s">
        <v>1219</v>
      </c>
      <c r="G314" s="38">
        <v>30</v>
      </c>
      <c r="H314" s="38" t="s">
        <v>707</v>
      </c>
      <c r="I314" s="39">
        <v>3.5000000000000003E-2</v>
      </c>
      <c r="J314" s="40">
        <v>3</v>
      </c>
      <c r="K314" s="40">
        <v>180</v>
      </c>
      <c r="L314" s="26">
        <v>1728.3994181270541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1728.3994181270541</v>
      </c>
      <c r="U314" s="27">
        <v>0.81799999999999995</v>
      </c>
      <c r="V314" s="26">
        <v>1413.8307240279303</v>
      </c>
      <c r="W314" s="26">
        <v>21.393678313252984</v>
      </c>
      <c r="X314" s="26">
        <v>0</v>
      </c>
      <c r="Y314" s="26">
        <v>21.393678313252984</v>
      </c>
      <c r="Z314" s="26">
        <v>90.999961664841351</v>
      </c>
      <c r="AA314" s="27">
        <v>0</v>
      </c>
      <c r="AB314" s="26">
        <v>0</v>
      </c>
      <c r="AC314" s="28">
        <v>7.0000000000000007E-2</v>
      </c>
      <c r="AD314" s="26">
        <v>266.80493372521903</v>
      </c>
      <c r="AE314" s="26">
        <v>3521.42</v>
      </c>
      <c r="AF314" s="29">
        <v>4036</v>
      </c>
      <c r="AG314" s="29">
        <v>726480</v>
      </c>
      <c r="AH314" s="41">
        <v>556.87</v>
      </c>
      <c r="AI314" s="42">
        <v>100236.6</v>
      </c>
      <c r="AJ314" s="18"/>
      <c r="AK314" s="18"/>
      <c r="AL314" s="31"/>
      <c r="AM314" s="35"/>
      <c r="AN314" s="18"/>
      <c r="AO314" s="35"/>
    </row>
    <row r="315" spans="1:41" x14ac:dyDescent="0.25">
      <c r="A315" s="32" t="s">
        <v>1226</v>
      </c>
      <c r="B315" s="32" t="s">
        <v>1227</v>
      </c>
      <c r="C315" s="32" t="s">
        <v>42</v>
      </c>
      <c r="D315" s="37">
        <v>82</v>
      </c>
      <c r="E315" s="38">
        <v>63347</v>
      </c>
      <c r="F315" s="32" t="s">
        <v>1219</v>
      </c>
      <c r="G315" s="38">
        <v>30</v>
      </c>
      <c r="H315" s="38" t="s">
        <v>707</v>
      </c>
      <c r="I315" s="39">
        <v>0.04</v>
      </c>
      <c r="J315" s="40">
        <v>3</v>
      </c>
      <c r="K315" s="40">
        <v>180</v>
      </c>
      <c r="L315" s="26">
        <v>1728.3994181270541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1728.3994181270541</v>
      </c>
      <c r="U315" s="27">
        <v>0.81799999999999995</v>
      </c>
      <c r="V315" s="26">
        <v>1413.8307240279303</v>
      </c>
      <c r="W315" s="26">
        <v>21.393678313252984</v>
      </c>
      <c r="X315" s="26">
        <v>0</v>
      </c>
      <c r="Y315" s="26">
        <v>21.393678313252984</v>
      </c>
      <c r="Z315" s="26">
        <v>90.999961664841351</v>
      </c>
      <c r="AA315" s="27">
        <v>0</v>
      </c>
      <c r="AB315" s="26">
        <v>0</v>
      </c>
      <c r="AC315" s="28">
        <v>7.0000000000000007E-2</v>
      </c>
      <c r="AD315" s="26">
        <v>266.80493372521903</v>
      </c>
      <c r="AE315" s="26">
        <v>3521.42</v>
      </c>
      <c r="AF315" s="29">
        <v>4059.28</v>
      </c>
      <c r="AG315" s="29">
        <v>730670.4</v>
      </c>
      <c r="AH315" s="41">
        <v>556.87</v>
      </c>
      <c r="AI315" s="42">
        <v>100236.6</v>
      </c>
      <c r="AJ315" s="18"/>
      <c r="AK315" s="18"/>
      <c r="AL315" s="31"/>
      <c r="AM315" s="35"/>
      <c r="AN315" s="18"/>
      <c r="AO315" s="35"/>
    </row>
    <row r="316" spans="1:41" x14ac:dyDescent="0.25">
      <c r="A316" s="32" t="s">
        <v>1217</v>
      </c>
      <c r="B316" s="32" t="s">
        <v>1218</v>
      </c>
      <c r="C316" s="32" t="s">
        <v>42</v>
      </c>
      <c r="D316" s="37">
        <v>82</v>
      </c>
      <c r="E316" s="38">
        <v>63347</v>
      </c>
      <c r="F316" s="32" t="s">
        <v>1219</v>
      </c>
      <c r="G316" s="38">
        <v>30</v>
      </c>
      <c r="H316" s="38" t="s">
        <v>718</v>
      </c>
      <c r="I316" s="39">
        <v>0.05</v>
      </c>
      <c r="J316" s="40">
        <v>17</v>
      </c>
      <c r="K316" s="40">
        <v>1020</v>
      </c>
      <c r="L316" s="26">
        <v>1728.3994181270541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1728.3994181270541</v>
      </c>
      <c r="U316" s="27">
        <v>0.81799999999999995</v>
      </c>
      <c r="V316" s="26">
        <v>1413.8307240279303</v>
      </c>
      <c r="W316" s="26">
        <v>21.393678313252984</v>
      </c>
      <c r="X316" s="26">
        <v>0</v>
      </c>
      <c r="Y316" s="26">
        <v>21.393678313252984</v>
      </c>
      <c r="Z316" s="26">
        <v>90.999961664841351</v>
      </c>
      <c r="AA316" s="27">
        <v>0</v>
      </c>
      <c r="AB316" s="26">
        <v>0</v>
      </c>
      <c r="AC316" s="28">
        <v>7.0000000000000007E-2</v>
      </c>
      <c r="AD316" s="26">
        <v>266.80493372521903</v>
      </c>
      <c r="AE316" s="26">
        <v>3521.42</v>
      </c>
      <c r="AF316" s="29">
        <v>4106.6000000000004</v>
      </c>
      <c r="AG316" s="29">
        <v>4188732.0000000005</v>
      </c>
      <c r="AH316" s="41">
        <v>586.17999999999995</v>
      </c>
      <c r="AI316" s="42">
        <v>597903.6</v>
      </c>
      <c r="AJ316" s="18"/>
      <c r="AK316" s="18"/>
      <c r="AL316" s="31"/>
      <c r="AM316" s="35"/>
      <c r="AN316" s="18"/>
      <c r="AO316" s="35"/>
    </row>
    <row r="317" spans="1:41" x14ac:dyDescent="0.25">
      <c r="A317" s="32" t="s">
        <v>1228</v>
      </c>
      <c r="B317" s="32" t="s">
        <v>1218</v>
      </c>
      <c r="C317" s="32" t="s">
        <v>42</v>
      </c>
      <c r="D317" s="37">
        <v>82</v>
      </c>
      <c r="E317" s="38">
        <v>63347</v>
      </c>
      <c r="F317" s="32" t="s">
        <v>1219</v>
      </c>
      <c r="G317" s="38">
        <v>30</v>
      </c>
      <c r="H317" s="38" t="s">
        <v>707</v>
      </c>
      <c r="I317" s="39">
        <v>0.05</v>
      </c>
      <c r="J317" s="40">
        <v>1</v>
      </c>
      <c r="K317" s="40">
        <v>60</v>
      </c>
      <c r="L317" s="26">
        <v>1728.3994181270541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1728.3994181270541</v>
      </c>
      <c r="U317" s="27">
        <v>0.81799999999999995</v>
      </c>
      <c r="V317" s="26">
        <v>1413.8307240279303</v>
      </c>
      <c r="W317" s="26">
        <v>21.393678313252984</v>
      </c>
      <c r="X317" s="26">
        <v>0</v>
      </c>
      <c r="Y317" s="26">
        <v>21.393678313252984</v>
      </c>
      <c r="Z317" s="26">
        <v>90.999961664841351</v>
      </c>
      <c r="AA317" s="27">
        <v>0</v>
      </c>
      <c r="AB317" s="26">
        <v>0</v>
      </c>
      <c r="AC317" s="28">
        <v>7.0000000000000007E-2</v>
      </c>
      <c r="AD317" s="26">
        <v>266.80493372521903</v>
      </c>
      <c r="AE317" s="26">
        <v>3521.42</v>
      </c>
      <c r="AF317" s="29">
        <v>4106.6000000000004</v>
      </c>
      <c r="AG317" s="29">
        <v>246396.00000000003</v>
      </c>
      <c r="AH317" s="41">
        <v>556.87</v>
      </c>
      <c r="AI317" s="42">
        <v>33412.199999999997</v>
      </c>
      <c r="AJ317" s="18"/>
      <c r="AK317" s="18"/>
      <c r="AL317" s="31"/>
      <c r="AM317" s="35"/>
      <c r="AN317" s="18"/>
      <c r="AO317" s="35"/>
    </row>
    <row r="318" spans="1:41" x14ac:dyDescent="0.25">
      <c r="A318" s="32" t="s">
        <v>1229</v>
      </c>
      <c r="B318" s="32" t="s">
        <v>1230</v>
      </c>
      <c r="C318" s="32" t="s">
        <v>42</v>
      </c>
      <c r="D318" s="37">
        <v>81</v>
      </c>
      <c r="E318" s="38">
        <v>63347</v>
      </c>
      <c r="F318" s="32" t="s">
        <v>1219</v>
      </c>
      <c r="G318" s="38">
        <v>36</v>
      </c>
      <c r="H318" s="38" t="s">
        <v>707</v>
      </c>
      <c r="I318" s="39">
        <v>0.02</v>
      </c>
      <c r="J318" s="40">
        <v>72</v>
      </c>
      <c r="K318" s="40">
        <v>4320</v>
      </c>
      <c r="L318" s="26">
        <v>2074.0793017524647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2074.0793017524647</v>
      </c>
      <c r="U318" s="27">
        <v>0.81799999999999995</v>
      </c>
      <c r="V318" s="26">
        <v>1696.5968688335161</v>
      </c>
      <c r="W318" s="26">
        <v>21.393678313252984</v>
      </c>
      <c r="X318" s="26">
        <v>0</v>
      </c>
      <c r="Y318" s="26">
        <v>21.393678313252984</v>
      </c>
      <c r="Z318" s="26">
        <v>79.464978094195146</v>
      </c>
      <c r="AA318" s="27">
        <v>0</v>
      </c>
      <c r="AB318" s="26">
        <v>0</v>
      </c>
      <c r="AC318" s="28">
        <v>7.0000000000000007E-2</v>
      </c>
      <c r="AD318" s="26">
        <v>309.98870686544348</v>
      </c>
      <c r="AE318" s="26">
        <v>4181.5200000000004</v>
      </c>
      <c r="AF318" s="29">
        <v>4711.5600000000004</v>
      </c>
      <c r="AG318" s="29">
        <v>20353939.200000003</v>
      </c>
      <c r="AH318" s="41">
        <v>556.87</v>
      </c>
      <c r="AI318" s="42">
        <v>2405678.4</v>
      </c>
      <c r="AJ318" s="18"/>
      <c r="AK318" s="18"/>
      <c r="AL318" s="31"/>
      <c r="AM318" s="35"/>
      <c r="AN318" s="18"/>
      <c r="AO318" s="35"/>
    </row>
    <row r="319" spans="1:41" x14ac:dyDescent="0.25">
      <c r="A319" s="32" t="s">
        <v>1231</v>
      </c>
      <c r="B319" s="32" t="s">
        <v>1232</v>
      </c>
      <c r="C319" s="32" t="s">
        <v>42</v>
      </c>
      <c r="D319" s="37">
        <v>81</v>
      </c>
      <c r="E319" s="38">
        <v>63347</v>
      </c>
      <c r="F319" s="32" t="s">
        <v>1219</v>
      </c>
      <c r="G319" s="38">
        <v>36</v>
      </c>
      <c r="H319" s="38" t="s">
        <v>707</v>
      </c>
      <c r="I319" s="39">
        <v>0.03</v>
      </c>
      <c r="J319" s="40">
        <v>55</v>
      </c>
      <c r="K319" s="40">
        <v>3300</v>
      </c>
      <c r="L319" s="26">
        <v>2074.0793017524647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2074.0793017524647</v>
      </c>
      <c r="U319" s="27">
        <v>0.81799999999999995</v>
      </c>
      <c r="V319" s="26">
        <v>1696.5968688335161</v>
      </c>
      <c r="W319" s="26">
        <v>21.393678313252984</v>
      </c>
      <c r="X319" s="26">
        <v>0</v>
      </c>
      <c r="Y319" s="26">
        <v>21.393678313252984</v>
      </c>
      <c r="Z319" s="26">
        <v>79.464978094195146</v>
      </c>
      <c r="AA319" s="27">
        <v>0</v>
      </c>
      <c r="AB319" s="26">
        <v>0</v>
      </c>
      <c r="AC319" s="28">
        <v>7.0000000000000007E-2</v>
      </c>
      <c r="AD319" s="26">
        <v>309.98870686544348</v>
      </c>
      <c r="AE319" s="26">
        <v>4181.5200000000004</v>
      </c>
      <c r="AF319" s="29">
        <v>4765.26</v>
      </c>
      <c r="AG319" s="29">
        <v>15725358</v>
      </c>
      <c r="AH319" s="41">
        <v>556.87</v>
      </c>
      <c r="AI319" s="42">
        <v>1837671</v>
      </c>
      <c r="AJ319" s="18"/>
      <c r="AK319" s="18"/>
      <c r="AL319" s="31"/>
      <c r="AM319" s="35"/>
      <c r="AN319" s="18"/>
      <c r="AO319" s="35"/>
    </row>
    <row r="320" spans="1:41" x14ac:dyDescent="0.25">
      <c r="A320" s="32" t="s">
        <v>1233</v>
      </c>
      <c r="B320" s="32" t="s">
        <v>1234</v>
      </c>
      <c r="C320" s="32" t="s">
        <v>42</v>
      </c>
      <c r="D320" s="37">
        <v>81</v>
      </c>
      <c r="E320" s="38">
        <v>63347</v>
      </c>
      <c r="F320" s="32" t="s">
        <v>1219</v>
      </c>
      <c r="G320" s="38">
        <v>36</v>
      </c>
      <c r="H320" s="38" t="s">
        <v>707</v>
      </c>
      <c r="I320" s="39">
        <v>3.5000000000000003E-2</v>
      </c>
      <c r="J320" s="40">
        <v>17</v>
      </c>
      <c r="K320" s="40">
        <v>1020</v>
      </c>
      <c r="L320" s="26">
        <v>2074.0793017524647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2074.0793017524647</v>
      </c>
      <c r="U320" s="27">
        <v>0.81799999999999995</v>
      </c>
      <c r="V320" s="26">
        <v>1696.5968688335161</v>
      </c>
      <c r="W320" s="26">
        <v>21.393678313252984</v>
      </c>
      <c r="X320" s="26">
        <v>0</v>
      </c>
      <c r="Y320" s="26">
        <v>21.393678313252984</v>
      </c>
      <c r="Z320" s="26">
        <v>79.464978094195146</v>
      </c>
      <c r="AA320" s="27">
        <v>0</v>
      </c>
      <c r="AB320" s="26">
        <v>0</v>
      </c>
      <c r="AC320" s="28">
        <v>7.0000000000000007E-2</v>
      </c>
      <c r="AD320" s="26">
        <v>309.98870686544348</v>
      </c>
      <c r="AE320" s="26">
        <v>4181.5200000000004</v>
      </c>
      <c r="AF320" s="29">
        <v>4792.5600000000004</v>
      </c>
      <c r="AG320" s="29">
        <v>4888411.2</v>
      </c>
      <c r="AH320" s="41">
        <v>556.87</v>
      </c>
      <c r="AI320" s="42">
        <v>568007.4</v>
      </c>
      <c r="AJ320" s="18"/>
      <c r="AK320" s="18"/>
      <c r="AL320" s="31"/>
      <c r="AM320" s="35"/>
      <c r="AN320" s="18"/>
      <c r="AO320" s="35"/>
    </row>
    <row r="321" spans="1:41" x14ac:dyDescent="0.25">
      <c r="A321" s="32" t="s">
        <v>1235</v>
      </c>
      <c r="B321" s="32" t="s">
        <v>1236</v>
      </c>
      <c r="C321" s="32" t="s">
        <v>42</v>
      </c>
      <c r="D321" s="37">
        <v>81</v>
      </c>
      <c r="E321" s="38">
        <v>63347</v>
      </c>
      <c r="F321" s="32" t="s">
        <v>1219</v>
      </c>
      <c r="G321" s="38">
        <v>36</v>
      </c>
      <c r="H321" s="38" t="s">
        <v>718</v>
      </c>
      <c r="I321" s="39">
        <v>0.05</v>
      </c>
      <c r="J321" s="40">
        <v>31</v>
      </c>
      <c r="K321" s="40">
        <v>1860</v>
      </c>
      <c r="L321" s="26">
        <v>2074.0793017524647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2074.0793017524647</v>
      </c>
      <c r="U321" s="27">
        <v>0.81799999999999995</v>
      </c>
      <c r="V321" s="26">
        <v>1696.5968688335161</v>
      </c>
      <c r="W321" s="26">
        <v>21.393678313252984</v>
      </c>
      <c r="X321" s="26">
        <v>0</v>
      </c>
      <c r="Y321" s="26">
        <v>21.393678313252984</v>
      </c>
      <c r="Z321" s="26">
        <v>79.464978094195146</v>
      </c>
      <c r="AA321" s="27">
        <v>0</v>
      </c>
      <c r="AB321" s="26">
        <v>0</v>
      </c>
      <c r="AC321" s="28">
        <v>7.0000000000000007E-2</v>
      </c>
      <c r="AD321" s="26">
        <v>309.98870686544348</v>
      </c>
      <c r="AE321" s="26">
        <v>4181.5200000000004</v>
      </c>
      <c r="AF321" s="29">
        <v>4876.3999999999996</v>
      </c>
      <c r="AG321" s="29">
        <v>9070104</v>
      </c>
      <c r="AH321" s="41">
        <v>586.17999999999995</v>
      </c>
      <c r="AI321" s="42">
        <v>1090294.7999999998</v>
      </c>
      <c r="AJ321" s="18"/>
      <c r="AK321" s="18"/>
      <c r="AL321" s="31"/>
      <c r="AM321" s="35"/>
      <c r="AN321" s="18"/>
      <c r="AO321" s="35"/>
    </row>
    <row r="322" spans="1:41" x14ac:dyDescent="0.25">
      <c r="A322" s="32" t="s">
        <v>1237</v>
      </c>
      <c r="B322" s="32" t="s">
        <v>1236</v>
      </c>
      <c r="C322" s="32" t="s">
        <v>42</v>
      </c>
      <c r="D322" s="37">
        <v>81</v>
      </c>
      <c r="E322" s="38">
        <v>63347</v>
      </c>
      <c r="F322" s="32" t="s">
        <v>1219</v>
      </c>
      <c r="G322" s="38">
        <v>36</v>
      </c>
      <c r="H322" s="38" t="s">
        <v>707</v>
      </c>
      <c r="I322" s="39">
        <v>0.05</v>
      </c>
      <c r="J322" s="40">
        <v>21</v>
      </c>
      <c r="K322" s="40">
        <v>1260</v>
      </c>
      <c r="L322" s="26">
        <v>2074.0793017524647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2074.0793017524647</v>
      </c>
      <c r="U322" s="27">
        <v>0.81799999999999995</v>
      </c>
      <c r="V322" s="26">
        <v>1696.5968688335161</v>
      </c>
      <c r="W322" s="26">
        <v>21.393678313252984</v>
      </c>
      <c r="X322" s="26">
        <v>0</v>
      </c>
      <c r="Y322" s="26">
        <v>21.393678313252984</v>
      </c>
      <c r="Z322" s="26">
        <v>79.464978094195146</v>
      </c>
      <c r="AA322" s="27">
        <v>0</v>
      </c>
      <c r="AB322" s="26">
        <v>0</v>
      </c>
      <c r="AC322" s="28">
        <v>7.0000000000000007E-2</v>
      </c>
      <c r="AD322" s="26">
        <v>309.98870686544348</v>
      </c>
      <c r="AE322" s="26">
        <v>4181.5200000000004</v>
      </c>
      <c r="AF322" s="29">
        <v>4876.3999999999996</v>
      </c>
      <c r="AG322" s="29">
        <v>6144264</v>
      </c>
      <c r="AH322" s="41">
        <v>556.87</v>
      </c>
      <c r="AI322" s="42">
        <v>701656.2</v>
      </c>
      <c r="AJ322" s="18"/>
      <c r="AK322" s="18"/>
      <c r="AL322" s="31"/>
      <c r="AM322" s="35"/>
      <c r="AN322" s="18"/>
      <c r="AO322" s="35"/>
    </row>
    <row r="323" spans="1:41" x14ac:dyDescent="0.25">
      <c r="A323" s="32" t="s">
        <v>1238</v>
      </c>
      <c r="B323" s="32" t="s">
        <v>1239</v>
      </c>
      <c r="C323" s="32" t="s">
        <v>42</v>
      </c>
      <c r="D323" s="37">
        <v>83</v>
      </c>
      <c r="E323" s="38">
        <v>63843</v>
      </c>
      <c r="F323" s="32" t="s">
        <v>1240</v>
      </c>
      <c r="G323" s="38">
        <v>36</v>
      </c>
      <c r="H323" s="38" t="s">
        <v>707</v>
      </c>
      <c r="I323" s="39">
        <v>0.02</v>
      </c>
      <c r="J323" s="40">
        <v>29</v>
      </c>
      <c r="K323" s="40">
        <v>1740</v>
      </c>
      <c r="L323" s="26">
        <v>2074.0793017524647</v>
      </c>
      <c r="M323" s="26">
        <v>0</v>
      </c>
      <c r="N323" s="26">
        <v>684.17715258415092</v>
      </c>
      <c r="O323" s="26">
        <v>0</v>
      </c>
      <c r="P323" s="26">
        <v>61.156971646155057</v>
      </c>
      <c r="Q323" s="26">
        <v>0</v>
      </c>
      <c r="R323" s="26">
        <v>93.621635148548734</v>
      </c>
      <c r="S323" s="26">
        <v>0</v>
      </c>
      <c r="T323" s="26">
        <v>2913.0350611313193</v>
      </c>
      <c r="U323" s="27">
        <v>0.81799999999999995</v>
      </c>
      <c r="V323" s="26">
        <v>2382.862680005419</v>
      </c>
      <c r="W323" s="26">
        <v>21.393678313252984</v>
      </c>
      <c r="X323" s="26">
        <v>0</v>
      </c>
      <c r="Y323" s="26">
        <v>21.393678313252984</v>
      </c>
      <c r="Z323" s="26">
        <v>79.464978094195146</v>
      </c>
      <c r="AA323" s="27">
        <v>0</v>
      </c>
      <c r="AB323" s="26">
        <v>0</v>
      </c>
      <c r="AC323" s="28">
        <v>7.0000000000000007E-2</v>
      </c>
      <c r="AD323" s="26">
        <v>416.75421680399654</v>
      </c>
      <c r="AE323" s="26">
        <v>5813.51</v>
      </c>
      <c r="AF323" s="29">
        <v>6550.43</v>
      </c>
      <c r="AG323" s="29">
        <v>11397748.200000001</v>
      </c>
      <c r="AH323" s="41">
        <v>556.87</v>
      </c>
      <c r="AI323" s="42">
        <v>968953.8</v>
      </c>
      <c r="AJ323" s="18"/>
      <c r="AK323" s="18"/>
      <c r="AL323" s="31"/>
      <c r="AM323" s="35"/>
      <c r="AN323" s="18"/>
      <c r="AO323" s="35"/>
    </row>
    <row r="324" spans="1:41" x14ac:dyDescent="0.25">
      <c r="A324" s="32" t="s">
        <v>1241</v>
      </c>
      <c r="B324" s="32" t="s">
        <v>1242</v>
      </c>
      <c r="C324" s="32" t="s">
        <v>42</v>
      </c>
      <c r="D324" s="37">
        <v>83</v>
      </c>
      <c r="E324" s="38">
        <v>63843</v>
      </c>
      <c r="F324" s="32" t="s">
        <v>1240</v>
      </c>
      <c r="G324" s="38">
        <v>36</v>
      </c>
      <c r="H324" s="38" t="s">
        <v>707</v>
      </c>
      <c r="I324" s="39">
        <v>0.03</v>
      </c>
      <c r="J324" s="40">
        <v>24</v>
      </c>
      <c r="K324" s="40">
        <v>1440</v>
      </c>
      <c r="L324" s="26">
        <v>2074.0793017524647</v>
      </c>
      <c r="M324" s="26">
        <v>0</v>
      </c>
      <c r="N324" s="26">
        <v>684.17715258415092</v>
      </c>
      <c r="O324" s="26">
        <v>0</v>
      </c>
      <c r="P324" s="26">
        <v>61.156971646155057</v>
      </c>
      <c r="Q324" s="26">
        <v>0</v>
      </c>
      <c r="R324" s="26">
        <v>93.621635148548734</v>
      </c>
      <c r="S324" s="26">
        <v>0</v>
      </c>
      <c r="T324" s="26">
        <v>2913.0350611313193</v>
      </c>
      <c r="U324" s="27">
        <v>0.81799999999999995</v>
      </c>
      <c r="V324" s="26">
        <v>2382.862680005419</v>
      </c>
      <c r="W324" s="26">
        <v>21.393678313252984</v>
      </c>
      <c r="X324" s="26">
        <v>0</v>
      </c>
      <c r="Y324" s="26">
        <v>21.393678313252984</v>
      </c>
      <c r="Z324" s="26">
        <v>79.464978094195146</v>
      </c>
      <c r="AA324" s="27">
        <v>0</v>
      </c>
      <c r="AB324" s="26">
        <v>0</v>
      </c>
      <c r="AC324" s="28">
        <v>7.0000000000000007E-2</v>
      </c>
      <c r="AD324" s="26">
        <v>416.75421680399654</v>
      </c>
      <c r="AE324" s="26">
        <v>5813.51</v>
      </c>
      <c r="AF324" s="29">
        <v>6625.07</v>
      </c>
      <c r="AG324" s="29">
        <v>9540100.7999999989</v>
      </c>
      <c r="AH324" s="41">
        <v>556.87</v>
      </c>
      <c r="AI324" s="42">
        <v>801892.8</v>
      </c>
      <c r="AJ324" s="18"/>
      <c r="AK324" s="18"/>
      <c r="AL324" s="31"/>
      <c r="AM324" s="35"/>
      <c r="AN324" s="18"/>
      <c r="AO324" s="35"/>
    </row>
    <row r="325" spans="1:41" x14ac:dyDescent="0.25">
      <c r="A325" s="32" t="s">
        <v>1243</v>
      </c>
      <c r="B325" s="32" t="s">
        <v>1244</v>
      </c>
      <c r="C325" s="32" t="s">
        <v>42</v>
      </c>
      <c r="D325" s="37">
        <v>83</v>
      </c>
      <c r="E325" s="38">
        <v>63843</v>
      </c>
      <c r="F325" s="32" t="s">
        <v>1240</v>
      </c>
      <c r="G325" s="38">
        <v>36</v>
      </c>
      <c r="H325" s="38" t="s">
        <v>707</v>
      </c>
      <c r="I325" s="39">
        <v>3.5000000000000003E-2</v>
      </c>
      <c r="J325" s="40">
        <v>7</v>
      </c>
      <c r="K325" s="40">
        <v>420</v>
      </c>
      <c r="L325" s="26">
        <v>2074.0793017524647</v>
      </c>
      <c r="M325" s="26">
        <v>0</v>
      </c>
      <c r="N325" s="26">
        <v>684.17715258415092</v>
      </c>
      <c r="O325" s="26">
        <v>0</v>
      </c>
      <c r="P325" s="26">
        <v>61.156971646155057</v>
      </c>
      <c r="Q325" s="26">
        <v>0</v>
      </c>
      <c r="R325" s="26">
        <v>93.621635148548734</v>
      </c>
      <c r="S325" s="26">
        <v>0</v>
      </c>
      <c r="T325" s="26">
        <v>2913.0350611313193</v>
      </c>
      <c r="U325" s="27">
        <v>0.81799999999999995</v>
      </c>
      <c r="V325" s="26">
        <v>2382.862680005419</v>
      </c>
      <c r="W325" s="26">
        <v>21.393678313252984</v>
      </c>
      <c r="X325" s="26">
        <v>0</v>
      </c>
      <c r="Y325" s="26">
        <v>21.393678313252984</v>
      </c>
      <c r="Z325" s="26">
        <v>79.464978094195146</v>
      </c>
      <c r="AA325" s="27">
        <v>0</v>
      </c>
      <c r="AB325" s="26">
        <v>0</v>
      </c>
      <c r="AC325" s="28">
        <v>7.0000000000000007E-2</v>
      </c>
      <c r="AD325" s="26">
        <v>416.75421680399654</v>
      </c>
      <c r="AE325" s="26">
        <v>5813.51</v>
      </c>
      <c r="AF325" s="29">
        <v>6663.03</v>
      </c>
      <c r="AG325" s="29">
        <v>2798472.6</v>
      </c>
      <c r="AH325" s="41">
        <v>556.87</v>
      </c>
      <c r="AI325" s="42">
        <v>233885.4</v>
      </c>
      <c r="AJ325" s="18"/>
      <c r="AK325" s="18"/>
      <c r="AL325" s="31"/>
      <c r="AM325" s="35"/>
      <c r="AN325" s="18"/>
      <c r="AO325" s="35"/>
    </row>
    <row r="326" spans="1:41" x14ac:dyDescent="0.25">
      <c r="A326" s="32" t="s">
        <v>1245</v>
      </c>
      <c r="B326" s="32" t="s">
        <v>1246</v>
      </c>
      <c r="C326" s="32" t="s">
        <v>42</v>
      </c>
      <c r="D326" s="37">
        <v>83</v>
      </c>
      <c r="E326" s="38">
        <v>63843</v>
      </c>
      <c r="F326" s="32" t="s">
        <v>1240</v>
      </c>
      <c r="G326" s="38">
        <v>36</v>
      </c>
      <c r="H326" s="38" t="s">
        <v>718</v>
      </c>
      <c r="I326" s="39">
        <v>0.05</v>
      </c>
      <c r="J326" s="40">
        <v>14</v>
      </c>
      <c r="K326" s="40">
        <v>840</v>
      </c>
      <c r="L326" s="26">
        <v>2074.0793017524647</v>
      </c>
      <c r="M326" s="26">
        <v>0</v>
      </c>
      <c r="N326" s="26">
        <v>684.17715258415092</v>
      </c>
      <c r="O326" s="26">
        <v>0</v>
      </c>
      <c r="P326" s="26">
        <v>61.156971646155057</v>
      </c>
      <c r="Q326" s="26">
        <v>0</v>
      </c>
      <c r="R326" s="26">
        <v>93.621635148548734</v>
      </c>
      <c r="S326" s="26">
        <v>0</v>
      </c>
      <c r="T326" s="26">
        <v>2913.0350611313193</v>
      </c>
      <c r="U326" s="27">
        <v>0.81799999999999995</v>
      </c>
      <c r="V326" s="26">
        <v>2382.862680005419</v>
      </c>
      <c r="W326" s="26">
        <v>21.393678313252984</v>
      </c>
      <c r="X326" s="26">
        <v>0</v>
      </c>
      <c r="Y326" s="26">
        <v>21.393678313252984</v>
      </c>
      <c r="Z326" s="26">
        <v>79.464978094195146</v>
      </c>
      <c r="AA326" s="27">
        <v>0</v>
      </c>
      <c r="AB326" s="26">
        <v>0</v>
      </c>
      <c r="AC326" s="28">
        <v>7.0000000000000007E-2</v>
      </c>
      <c r="AD326" s="26">
        <v>416.75421680399654</v>
      </c>
      <c r="AE326" s="26">
        <v>5813.51</v>
      </c>
      <c r="AF326" s="29">
        <v>6779.59</v>
      </c>
      <c r="AG326" s="29">
        <v>5694855.6000000006</v>
      </c>
      <c r="AH326" s="41">
        <v>586.17999999999995</v>
      </c>
      <c r="AI326" s="42">
        <v>492391.19999999995</v>
      </c>
      <c r="AJ326" s="18"/>
      <c r="AK326" s="18"/>
      <c r="AL326" s="31"/>
      <c r="AM326" s="35"/>
      <c r="AN326" s="18"/>
      <c r="AO326" s="35"/>
    </row>
    <row r="327" spans="1:41" x14ac:dyDescent="0.25">
      <c r="A327" s="32" t="s">
        <v>1247</v>
      </c>
      <c r="B327" s="32" t="s">
        <v>1246</v>
      </c>
      <c r="C327" s="32" t="s">
        <v>42</v>
      </c>
      <c r="D327" s="37">
        <v>83</v>
      </c>
      <c r="E327" s="38">
        <v>63843</v>
      </c>
      <c r="F327" s="32" t="s">
        <v>1240</v>
      </c>
      <c r="G327" s="38">
        <v>36</v>
      </c>
      <c r="H327" s="38" t="s">
        <v>707</v>
      </c>
      <c r="I327" s="39">
        <v>0.05</v>
      </c>
      <c r="J327" s="40">
        <v>10</v>
      </c>
      <c r="K327" s="40">
        <v>600</v>
      </c>
      <c r="L327" s="26">
        <v>2074.0793017524647</v>
      </c>
      <c r="M327" s="26">
        <v>0</v>
      </c>
      <c r="N327" s="26">
        <v>684.17715258415092</v>
      </c>
      <c r="O327" s="26">
        <v>0</v>
      </c>
      <c r="P327" s="26">
        <v>61.156971646155057</v>
      </c>
      <c r="Q327" s="26">
        <v>0</v>
      </c>
      <c r="R327" s="26">
        <v>93.621635148548734</v>
      </c>
      <c r="S327" s="26">
        <v>0</v>
      </c>
      <c r="T327" s="26">
        <v>2913.0350611313193</v>
      </c>
      <c r="U327" s="27">
        <v>0.81799999999999995</v>
      </c>
      <c r="V327" s="26">
        <v>2382.862680005419</v>
      </c>
      <c r="W327" s="26">
        <v>21.393678313252984</v>
      </c>
      <c r="X327" s="26">
        <v>0</v>
      </c>
      <c r="Y327" s="26">
        <v>21.393678313252984</v>
      </c>
      <c r="Z327" s="26">
        <v>79.464978094195146</v>
      </c>
      <c r="AA327" s="27">
        <v>0</v>
      </c>
      <c r="AB327" s="26">
        <v>0</v>
      </c>
      <c r="AC327" s="28">
        <v>7.0000000000000007E-2</v>
      </c>
      <c r="AD327" s="26">
        <v>416.75421680399654</v>
      </c>
      <c r="AE327" s="26">
        <v>5813.51</v>
      </c>
      <c r="AF327" s="29">
        <v>6779.59</v>
      </c>
      <c r="AG327" s="29">
        <v>4067754</v>
      </c>
      <c r="AH327" s="41">
        <v>556.87</v>
      </c>
      <c r="AI327" s="42">
        <v>334122</v>
      </c>
      <c r="AJ327" s="18"/>
      <c r="AK327" s="18"/>
      <c r="AL327" s="31"/>
      <c r="AM327" s="35"/>
      <c r="AN327" s="18"/>
      <c r="AO327" s="35"/>
    </row>
    <row r="328" spans="1:41" x14ac:dyDescent="0.25">
      <c r="A328" s="32" t="s">
        <v>1248</v>
      </c>
      <c r="B328" s="32" t="s">
        <v>1249</v>
      </c>
      <c r="C328" s="32" t="s">
        <v>42</v>
      </c>
      <c r="D328" s="37">
        <v>85</v>
      </c>
      <c r="E328" s="38">
        <v>63851</v>
      </c>
      <c r="F328" s="32" t="s">
        <v>1250</v>
      </c>
      <c r="G328" s="38">
        <v>36</v>
      </c>
      <c r="H328" s="38" t="s">
        <v>707</v>
      </c>
      <c r="I328" s="39">
        <v>0.02</v>
      </c>
      <c r="J328" s="40">
        <v>29</v>
      </c>
      <c r="K328" s="40">
        <v>1740</v>
      </c>
      <c r="L328" s="26">
        <v>2074.0793017524647</v>
      </c>
      <c r="M328" s="26">
        <v>0</v>
      </c>
      <c r="N328" s="26">
        <v>273.67086103366034</v>
      </c>
      <c r="O328" s="26">
        <v>0</v>
      </c>
      <c r="P328" s="26">
        <v>24.462788658462021</v>
      </c>
      <c r="Q328" s="26">
        <v>0</v>
      </c>
      <c r="R328" s="26">
        <v>93.621635148548734</v>
      </c>
      <c r="S328" s="26">
        <v>0</v>
      </c>
      <c r="T328" s="26">
        <v>2465.834586593136</v>
      </c>
      <c r="U328" s="27">
        <v>0.81799999999999995</v>
      </c>
      <c r="V328" s="26">
        <v>2017.0526918331852</v>
      </c>
      <c r="W328" s="26">
        <v>21.393678313252984</v>
      </c>
      <c r="X328" s="26">
        <v>0</v>
      </c>
      <c r="Y328" s="26">
        <v>21.393678313252984</v>
      </c>
      <c r="Z328" s="26">
        <v>79.464978094195146</v>
      </c>
      <c r="AA328" s="27">
        <v>0</v>
      </c>
      <c r="AB328" s="26">
        <v>0</v>
      </c>
      <c r="AC328" s="28">
        <v>7.0000000000000007E-2</v>
      </c>
      <c r="AD328" s="26">
        <v>359.84348441426738</v>
      </c>
      <c r="AE328" s="26">
        <v>4943.58</v>
      </c>
      <c r="AF328" s="29">
        <v>5570.22</v>
      </c>
      <c r="AG328" s="29">
        <v>9692182.8000000007</v>
      </c>
      <c r="AH328" s="41">
        <v>556.87</v>
      </c>
      <c r="AI328" s="42">
        <v>968953.8</v>
      </c>
      <c r="AJ328" s="18"/>
      <c r="AK328" s="18"/>
      <c r="AL328" s="31"/>
      <c r="AM328" s="35"/>
      <c r="AN328" s="18"/>
      <c r="AO328" s="35"/>
    </row>
    <row r="329" spans="1:41" x14ac:dyDescent="0.25">
      <c r="A329" s="32" t="s">
        <v>1251</v>
      </c>
      <c r="B329" s="32" t="s">
        <v>1252</v>
      </c>
      <c r="C329" s="32" t="s">
        <v>42</v>
      </c>
      <c r="D329" s="37">
        <v>85</v>
      </c>
      <c r="E329" s="38">
        <v>63851</v>
      </c>
      <c r="F329" s="32" t="s">
        <v>1250</v>
      </c>
      <c r="G329" s="38">
        <v>36</v>
      </c>
      <c r="H329" s="38" t="s">
        <v>707</v>
      </c>
      <c r="I329" s="39">
        <v>0.03</v>
      </c>
      <c r="J329" s="40">
        <v>24</v>
      </c>
      <c r="K329" s="40">
        <v>1440</v>
      </c>
      <c r="L329" s="26">
        <v>2074.0793017524647</v>
      </c>
      <c r="M329" s="26">
        <v>0</v>
      </c>
      <c r="N329" s="26">
        <v>273.67086103366034</v>
      </c>
      <c r="O329" s="26">
        <v>0</v>
      </c>
      <c r="P329" s="26">
        <v>24.462788658462021</v>
      </c>
      <c r="Q329" s="26">
        <v>0</v>
      </c>
      <c r="R329" s="26">
        <v>93.621635148548734</v>
      </c>
      <c r="S329" s="26">
        <v>0</v>
      </c>
      <c r="T329" s="26">
        <v>2465.834586593136</v>
      </c>
      <c r="U329" s="27">
        <v>0.81799999999999995</v>
      </c>
      <c r="V329" s="26">
        <v>2017.0526918331852</v>
      </c>
      <c r="W329" s="26">
        <v>21.393678313252984</v>
      </c>
      <c r="X329" s="26">
        <v>0</v>
      </c>
      <c r="Y329" s="26">
        <v>21.393678313252984</v>
      </c>
      <c r="Z329" s="26">
        <v>79.464978094195146</v>
      </c>
      <c r="AA329" s="27">
        <v>0</v>
      </c>
      <c r="AB329" s="26">
        <v>0</v>
      </c>
      <c r="AC329" s="28">
        <v>7.0000000000000007E-2</v>
      </c>
      <c r="AD329" s="26">
        <v>359.84348441426738</v>
      </c>
      <c r="AE329" s="26">
        <v>4943.58</v>
      </c>
      <c r="AF329" s="29">
        <v>5633.7</v>
      </c>
      <c r="AG329" s="29">
        <v>8112528</v>
      </c>
      <c r="AH329" s="41">
        <v>556.87</v>
      </c>
      <c r="AI329" s="42">
        <v>801892.8</v>
      </c>
      <c r="AJ329" s="18"/>
      <c r="AK329" s="18"/>
      <c r="AL329" s="31"/>
      <c r="AM329" s="35"/>
      <c r="AN329" s="18"/>
      <c r="AO329" s="35"/>
    </row>
    <row r="330" spans="1:41" x14ac:dyDescent="0.25">
      <c r="A330" s="32" t="s">
        <v>1253</v>
      </c>
      <c r="B330" s="32" t="s">
        <v>1254</v>
      </c>
      <c r="C330" s="32" t="s">
        <v>42</v>
      </c>
      <c r="D330" s="37">
        <v>85</v>
      </c>
      <c r="E330" s="38">
        <v>63851</v>
      </c>
      <c r="F330" s="32" t="s">
        <v>1250</v>
      </c>
      <c r="G330" s="38">
        <v>36</v>
      </c>
      <c r="H330" s="38" t="s">
        <v>707</v>
      </c>
      <c r="I330" s="39">
        <v>3.5000000000000003E-2</v>
      </c>
      <c r="J330" s="40">
        <v>7</v>
      </c>
      <c r="K330" s="40">
        <v>420</v>
      </c>
      <c r="L330" s="26">
        <v>2074.0793017524647</v>
      </c>
      <c r="M330" s="26">
        <v>0</v>
      </c>
      <c r="N330" s="26">
        <v>273.67086103366034</v>
      </c>
      <c r="O330" s="26">
        <v>0</v>
      </c>
      <c r="P330" s="26">
        <v>24.462788658462021</v>
      </c>
      <c r="Q330" s="26">
        <v>0</v>
      </c>
      <c r="R330" s="26">
        <v>93.621635148548734</v>
      </c>
      <c r="S330" s="26">
        <v>0</v>
      </c>
      <c r="T330" s="26">
        <v>2465.834586593136</v>
      </c>
      <c r="U330" s="27">
        <v>0.81799999999999995</v>
      </c>
      <c r="V330" s="26">
        <v>2017.0526918331852</v>
      </c>
      <c r="W330" s="26">
        <v>21.393678313252984</v>
      </c>
      <c r="X330" s="26">
        <v>0</v>
      </c>
      <c r="Y330" s="26">
        <v>21.393678313252984</v>
      </c>
      <c r="Z330" s="26">
        <v>79.464978094195146</v>
      </c>
      <c r="AA330" s="27">
        <v>0</v>
      </c>
      <c r="AB330" s="26">
        <v>0</v>
      </c>
      <c r="AC330" s="28">
        <v>7.0000000000000007E-2</v>
      </c>
      <c r="AD330" s="26">
        <v>359.84348441426738</v>
      </c>
      <c r="AE330" s="26">
        <v>4943.58</v>
      </c>
      <c r="AF330" s="29">
        <v>5665.98</v>
      </c>
      <c r="AG330" s="29">
        <v>2379711.5999999996</v>
      </c>
      <c r="AH330" s="41">
        <v>556.87</v>
      </c>
      <c r="AI330" s="42">
        <v>233885.4</v>
      </c>
      <c r="AJ330" s="18"/>
      <c r="AK330" s="18"/>
      <c r="AL330" s="31"/>
      <c r="AM330" s="35"/>
      <c r="AN330" s="18"/>
      <c r="AO330" s="35"/>
    </row>
    <row r="331" spans="1:41" x14ac:dyDescent="0.25">
      <c r="A331" s="32" t="s">
        <v>1255</v>
      </c>
      <c r="B331" s="32" t="s">
        <v>1256</v>
      </c>
      <c r="C331" s="32" t="s">
        <v>42</v>
      </c>
      <c r="D331" s="37">
        <v>85</v>
      </c>
      <c r="E331" s="38">
        <v>63851</v>
      </c>
      <c r="F331" s="32" t="s">
        <v>1250</v>
      </c>
      <c r="G331" s="38">
        <v>36</v>
      </c>
      <c r="H331" s="38" t="s">
        <v>718</v>
      </c>
      <c r="I331" s="39">
        <v>0.05</v>
      </c>
      <c r="J331" s="40">
        <v>14</v>
      </c>
      <c r="K331" s="40">
        <v>840</v>
      </c>
      <c r="L331" s="26">
        <v>2074.0793017524647</v>
      </c>
      <c r="M331" s="26">
        <v>0</v>
      </c>
      <c r="N331" s="26">
        <v>273.67086103366034</v>
      </c>
      <c r="O331" s="26">
        <v>0</v>
      </c>
      <c r="P331" s="26">
        <v>24.462788658462021</v>
      </c>
      <c r="Q331" s="26">
        <v>0</v>
      </c>
      <c r="R331" s="26">
        <v>93.621635148548734</v>
      </c>
      <c r="S331" s="26">
        <v>0</v>
      </c>
      <c r="T331" s="26">
        <v>2465.834586593136</v>
      </c>
      <c r="U331" s="27">
        <v>0.81799999999999995</v>
      </c>
      <c r="V331" s="26">
        <v>2017.0526918331852</v>
      </c>
      <c r="W331" s="26">
        <v>21.393678313252984</v>
      </c>
      <c r="X331" s="26">
        <v>0</v>
      </c>
      <c r="Y331" s="26">
        <v>21.393678313252984</v>
      </c>
      <c r="Z331" s="26">
        <v>79.464978094195146</v>
      </c>
      <c r="AA331" s="27">
        <v>0</v>
      </c>
      <c r="AB331" s="26">
        <v>0</v>
      </c>
      <c r="AC331" s="28">
        <v>7.0000000000000007E-2</v>
      </c>
      <c r="AD331" s="26">
        <v>359.84348441426738</v>
      </c>
      <c r="AE331" s="26">
        <v>4943.58</v>
      </c>
      <c r="AF331" s="29">
        <v>5765.1</v>
      </c>
      <c r="AG331" s="29">
        <v>4842684</v>
      </c>
      <c r="AH331" s="41">
        <v>586.17999999999995</v>
      </c>
      <c r="AI331" s="42">
        <v>492391.19999999995</v>
      </c>
      <c r="AJ331" s="18"/>
      <c r="AK331" s="18"/>
      <c r="AL331" s="31"/>
      <c r="AM331" s="35"/>
      <c r="AN331" s="18"/>
      <c r="AO331" s="35"/>
    </row>
    <row r="332" spans="1:41" x14ac:dyDescent="0.25">
      <c r="A332" s="32" t="s">
        <v>1257</v>
      </c>
      <c r="B332" s="32" t="s">
        <v>1256</v>
      </c>
      <c r="C332" s="32" t="s">
        <v>42</v>
      </c>
      <c r="D332" s="37">
        <v>85</v>
      </c>
      <c r="E332" s="38">
        <v>63851</v>
      </c>
      <c r="F332" s="32" t="s">
        <v>1250</v>
      </c>
      <c r="G332" s="38">
        <v>36</v>
      </c>
      <c r="H332" s="38" t="s">
        <v>707</v>
      </c>
      <c r="I332" s="39">
        <v>0.05</v>
      </c>
      <c r="J332" s="40">
        <v>10</v>
      </c>
      <c r="K332" s="40">
        <v>600</v>
      </c>
      <c r="L332" s="26">
        <v>2074.0793017524647</v>
      </c>
      <c r="M332" s="26">
        <v>0</v>
      </c>
      <c r="N332" s="26">
        <v>273.67086103366034</v>
      </c>
      <c r="O332" s="26">
        <v>0</v>
      </c>
      <c r="P332" s="26">
        <v>24.462788658462021</v>
      </c>
      <c r="Q332" s="26">
        <v>0</v>
      </c>
      <c r="R332" s="26">
        <v>93.621635148548734</v>
      </c>
      <c r="S332" s="26">
        <v>0</v>
      </c>
      <c r="T332" s="26">
        <v>2465.834586593136</v>
      </c>
      <c r="U332" s="27">
        <v>0.81799999999999995</v>
      </c>
      <c r="V332" s="26">
        <v>2017.0526918331852</v>
      </c>
      <c r="W332" s="26">
        <v>21.393678313252984</v>
      </c>
      <c r="X332" s="26">
        <v>0</v>
      </c>
      <c r="Y332" s="26">
        <v>21.393678313252984</v>
      </c>
      <c r="Z332" s="26">
        <v>79.464978094195146</v>
      </c>
      <c r="AA332" s="27">
        <v>0</v>
      </c>
      <c r="AB332" s="26">
        <v>0</v>
      </c>
      <c r="AC332" s="28">
        <v>7.0000000000000007E-2</v>
      </c>
      <c r="AD332" s="26">
        <v>359.84348441426738</v>
      </c>
      <c r="AE332" s="26">
        <v>4943.58</v>
      </c>
      <c r="AF332" s="29">
        <v>5765.1</v>
      </c>
      <c r="AG332" s="29">
        <v>3459060</v>
      </c>
      <c r="AH332" s="41">
        <v>556.87</v>
      </c>
      <c r="AI332" s="42">
        <v>334122</v>
      </c>
      <c r="AJ332" s="18"/>
      <c r="AK332" s="18"/>
      <c r="AL332" s="31"/>
      <c r="AM332" s="35"/>
      <c r="AN332" s="18"/>
      <c r="AO332" s="35"/>
    </row>
    <row r="333" spans="1:41" x14ac:dyDescent="0.25">
      <c r="A333" s="32" t="s">
        <v>1258</v>
      </c>
      <c r="B333" s="32" t="s">
        <v>1259</v>
      </c>
      <c r="C333" s="32" t="s">
        <v>82</v>
      </c>
      <c r="D333" s="37">
        <v>1214</v>
      </c>
      <c r="E333" s="38">
        <v>63681</v>
      </c>
      <c r="F333" s="32" t="s">
        <v>1260</v>
      </c>
      <c r="G333" s="38">
        <v>44</v>
      </c>
      <c r="H333" s="38" t="s">
        <v>707</v>
      </c>
      <c r="I333" s="39">
        <v>3.5000000000000003E-2</v>
      </c>
      <c r="J333" s="40">
        <v>15</v>
      </c>
      <c r="K333" s="40">
        <v>885</v>
      </c>
      <c r="L333" s="26">
        <v>2257.9899999999998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2257.9899999999998</v>
      </c>
      <c r="U333" s="27">
        <v>0.79379999999999995</v>
      </c>
      <c r="V333" s="26">
        <v>1792.3924619999998</v>
      </c>
      <c r="W333" s="26">
        <v>5.7225818181818191</v>
      </c>
      <c r="X333" s="26">
        <v>0</v>
      </c>
      <c r="Y333" s="26">
        <v>5.7225818181818191</v>
      </c>
      <c r="Z333" s="26">
        <v>260.52</v>
      </c>
      <c r="AA333" s="27">
        <v>0</v>
      </c>
      <c r="AB333" s="26">
        <v>0</v>
      </c>
      <c r="AC333" s="28">
        <v>7.0000000000000007E-2</v>
      </c>
      <c r="AD333" s="26">
        <v>338.07655306727276</v>
      </c>
      <c r="AE333" s="26">
        <v>4654.7</v>
      </c>
      <c r="AF333" s="29">
        <v>5334.89</v>
      </c>
      <c r="AG333" s="29">
        <v>4721377.6500000004</v>
      </c>
      <c r="AH333" s="41">
        <v>513.04</v>
      </c>
      <c r="AI333" s="42">
        <v>454040.39999999997</v>
      </c>
      <c r="AJ333" s="18"/>
      <c r="AK333" s="18"/>
      <c r="AL333" s="31"/>
      <c r="AM333" s="35"/>
      <c r="AN333" s="18"/>
      <c r="AO333" s="35"/>
    </row>
    <row r="334" spans="1:41" x14ac:dyDescent="0.25">
      <c r="A334" s="32" t="s">
        <v>1261</v>
      </c>
      <c r="B334" s="32" t="s">
        <v>1262</v>
      </c>
      <c r="C334" s="32" t="s">
        <v>82</v>
      </c>
      <c r="D334" s="37">
        <v>1214</v>
      </c>
      <c r="E334" s="38">
        <v>63681</v>
      </c>
      <c r="F334" s="32" t="s">
        <v>1260</v>
      </c>
      <c r="G334" s="38">
        <v>44</v>
      </c>
      <c r="H334" s="38" t="s">
        <v>718</v>
      </c>
      <c r="I334" s="39">
        <v>0.05</v>
      </c>
      <c r="J334" s="40">
        <v>43</v>
      </c>
      <c r="K334" s="40">
        <v>2537</v>
      </c>
      <c r="L334" s="26">
        <v>2257.9899999999998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2257.9899999999998</v>
      </c>
      <c r="U334" s="27">
        <v>0.79379999999999995</v>
      </c>
      <c r="V334" s="26">
        <v>1792.3924619999998</v>
      </c>
      <c r="W334" s="26">
        <v>5.7225818181818191</v>
      </c>
      <c r="X334" s="26">
        <v>0</v>
      </c>
      <c r="Y334" s="26">
        <v>5.7225818181818191</v>
      </c>
      <c r="Z334" s="26">
        <v>260.52</v>
      </c>
      <c r="AA334" s="27">
        <v>0</v>
      </c>
      <c r="AB334" s="26">
        <v>0</v>
      </c>
      <c r="AC334" s="28">
        <v>7.0000000000000007E-2</v>
      </c>
      <c r="AD334" s="26">
        <v>338.07655306727276</v>
      </c>
      <c r="AE334" s="26">
        <v>4654.7</v>
      </c>
      <c r="AF334" s="29">
        <v>5428.21</v>
      </c>
      <c r="AG334" s="29">
        <v>13771368.77</v>
      </c>
      <c r="AH334" s="41">
        <v>540.04</v>
      </c>
      <c r="AI334" s="42">
        <v>1370081.48</v>
      </c>
      <c r="AJ334" s="18"/>
      <c r="AK334" s="18"/>
      <c r="AL334" s="31"/>
      <c r="AM334" s="35"/>
      <c r="AN334" s="18"/>
      <c r="AO334" s="35"/>
    </row>
    <row r="335" spans="1:41" x14ac:dyDescent="0.25">
      <c r="A335" s="32" t="s">
        <v>1263</v>
      </c>
      <c r="B335" s="32" t="s">
        <v>1262</v>
      </c>
      <c r="C335" s="32" t="s">
        <v>82</v>
      </c>
      <c r="D335" s="37">
        <v>1214</v>
      </c>
      <c r="E335" s="38">
        <v>63681</v>
      </c>
      <c r="F335" s="32" t="s">
        <v>1260</v>
      </c>
      <c r="G335" s="38">
        <v>44</v>
      </c>
      <c r="H335" s="38" t="s">
        <v>707</v>
      </c>
      <c r="I335" s="39">
        <v>0.05</v>
      </c>
      <c r="J335" s="40">
        <v>13</v>
      </c>
      <c r="K335" s="40">
        <v>767</v>
      </c>
      <c r="L335" s="26">
        <v>2257.9899999999998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2257.9899999999998</v>
      </c>
      <c r="U335" s="27">
        <v>0.79379999999999995</v>
      </c>
      <c r="V335" s="26">
        <v>1792.3924619999998</v>
      </c>
      <c r="W335" s="26">
        <v>5.7225818181818191</v>
      </c>
      <c r="X335" s="26">
        <v>0</v>
      </c>
      <c r="Y335" s="26">
        <v>5.7225818181818191</v>
      </c>
      <c r="Z335" s="26">
        <v>260.52</v>
      </c>
      <c r="AA335" s="27">
        <v>0</v>
      </c>
      <c r="AB335" s="26">
        <v>0</v>
      </c>
      <c r="AC335" s="28">
        <v>7.0000000000000007E-2</v>
      </c>
      <c r="AD335" s="26">
        <v>338.07655306727276</v>
      </c>
      <c r="AE335" s="26">
        <v>4654.7</v>
      </c>
      <c r="AF335" s="29">
        <v>5428.21</v>
      </c>
      <c r="AG335" s="29">
        <v>4163437.07</v>
      </c>
      <c r="AH335" s="41">
        <v>513.04</v>
      </c>
      <c r="AI335" s="42">
        <v>393501.68</v>
      </c>
      <c r="AJ335" s="18"/>
      <c r="AK335" s="18"/>
      <c r="AL335" s="31"/>
      <c r="AM335" s="35"/>
      <c r="AN335" s="18"/>
      <c r="AO335" s="35"/>
    </row>
    <row r="336" spans="1:41" x14ac:dyDescent="0.25">
      <c r="A336" s="32" t="s">
        <v>1261</v>
      </c>
      <c r="B336" s="32" t="s">
        <v>1262</v>
      </c>
      <c r="C336" s="32" t="s">
        <v>82</v>
      </c>
      <c r="D336" s="37">
        <v>1214</v>
      </c>
      <c r="E336" s="38">
        <v>63681</v>
      </c>
      <c r="F336" s="32" t="s">
        <v>1260</v>
      </c>
      <c r="G336" s="38">
        <v>44</v>
      </c>
      <c r="H336" s="38" t="s">
        <v>718</v>
      </c>
      <c r="I336" s="39">
        <v>0.05</v>
      </c>
      <c r="J336" s="40">
        <v>2</v>
      </c>
      <c r="K336" s="40">
        <v>68</v>
      </c>
      <c r="L336" s="26">
        <v>2257.9899999999998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2257.9899999999998</v>
      </c>
      <c r="U336" s="27">
        <v>0.79379999999999995</v>
      </c>
      <c r="V336" s="26">
        <v>1792.3924619999998</v>
      </c>
      <c r="W336" s="26">
        <v>5.7225818181818191</v>
      </c>
      <c r="X336" s="26">
        <v>0</v>
      </c>
      <c r="Y336" s="26">
        <v>5.7225818181818191</v>
      </c>
      <c r="Z336" s="26">
        <v>260.52</v>
      </c>
      <c r="AA336" s="27">
        <v>0</v>
      </c>
      <c r="AB336" s="26">
        <v>0</v>
      </c>
      <c r="AC336" s="28">
        <v>7.0000000000000007E-2</v>
      </c>
      <c r="AD336" s="26">
        <v>338.07655306727276</v>
      </c>
      <c r="AE336" s="26">
        <v>4654.7</v>
      </c>
      <c r="AF336" s="29">
        <v>5428.21</v>
      </c>
      <c r="AG336" s="29">
        <v>369118.28</v>
      </c>
      <c r="AH336" s="41">
        <v>540.04</v>
      </c>
      <c r="AI336" s="42">
        <v>36722.720000000001</v>
      </c>
      <c r="AJ336" s="18"/>
      <c r="AK336" s="18"/>
      <c r="AL336" s="31"/>
      <c r="AM336" s="35"/>
      <c r="AN336" s="18"/>
      <c r="AO336" s="35"/>
    </row>
    <row r="337" spans="1:41" x14ac:dyDescent="0.25">
      <c r="A337" s="32" t="s">
        <v>1261</v>
      </c>
      <c r="B337" s="32" t="s">
        <v>1262</v>
      </c>
      <c r="C337" s="32" t="s">
        <v>82</v>
      </c>
      <c r="D337" s="37">
        <v>1214</v>
      </c>
      <c r="E337" s="38">
        <v>63681</v>
      </c>
      <c r="F337" s="32" t="s">
        <v>1260</v>
      </c>
      <c r="G337" s="38">
        <v>44</v>
      </c>
      <c r="H337" s="38" t="s">
        <v>718</v>
      </c>
      <c r="I337" s="39">
        <v>0.05</v>
      </c>
      <c r="J337" s="40">
        <v>5</v>
      </c>
      <c r="K337" s="40">
        <v>155</v>
      </c>
      <c r="L337" s="26">
        <v>2257.9899999999998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2257.9899999999998</v>
      </c>
      <c r="U337" s="27">
        <v>0.79379999999999995</v>
      </c>
      <c r="V337" s="26">
        <v>1792.3924619999998</v>
      </c>
      <c r="W337" s="26">
        <v>5.7225818181818191</v>
      </c>
      <c r="X337" s="26">
        <v>0</v>
      </c>
      <c r="Y337" s="26">
        <v>5.7225818181818191</v>
      </c>
      <c r="Z337" s="26">
        <v>260.52</v>
      </c>
      <c r="AA337" s="27">
        <v>0</v>
      </c>
      <c r="AB337" s="26">
        <v>0</v>
      </c>
      <c r="AC337" s="28">
        <v>7.0000000000000007E-2</v>
      </c>
      <c r="AD337" s="26">
        <v>338.07655306727276</v>
      </c>
      <c r="AE337" s="26">
        <v>4654.7</v>
      </c>
      <c r="AF337" s="29">
        <v>5428.21</v>
      </c>
      <c r="AG337" s="29">
        <v>841372.55</v>
      </c>
      <c r="AH337" s="41">
        <v>540.04</v>
      </c>
      <c r="AI337" s="42">
        <v>83706.2</v>
      </c>
      <c r="AJ337" s="18"/>
      <c r="AK337" s="18"/>
      <c r="AL337" s="31"/>
      <c r="AM337" s="35"/>
      <c r="AN337" s="18"/>
      <c r="AO337" s="35"/>
    </row>
    <row r="338" spans="1:41" x14ac:dyDescent="0.25">
      <c r="A338" s="32" t="s">
        <v>1264</v>
      </c>
      <c r="B338" s="32" t="s">
        <v>1265</v>
      </c>
      <c r="C338" s="32" t="s">
        <v>43</v>
      </c>
      <c r="D338" s="37">
        <v>122</v>
      </c>
      <c r="E338" s="38">
        <v>63444</v>
      </c>
      <c r="F338" s="32" t="s">
        <v>1266</v>
      </c>
      <c r="G338" s="38">
        <v>44</v>
      </c>
      <c r="H338" s="38" t="s">
        <v>718</v>
      </c>
      <c r="I338" s="39">
        <v>0.05</v>
      </c>
      <c r="J338" s="40">
        <v>3</v>
      </c>
      <c r="K338" s="40">
        <v>180</v>
      </c>
      <c r="L338" s="26">
        <v>2604.5011111111107</v>
      </c>
      <c r="M338" s="26">
        <v>781.3503333333332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4.7025714506172838</v>
      </c>
      <c r="T338" s="26">
        <v>3390.5540158950612</v>
      </c>
      <c r="U338" s="27">
        <v>0.79379999999999995</v>
      </c>
      <c r="V338" s="26">
        <v>2691.4217778174993</v>
      </c>
      <c r="W338" s="26">
        <v>11.37</v>
      </c>
      <c r="X338" s="26">
        <v>65.081010093636365</v>
      </c>
      <c r="Y338" s="26">
        <v>76.45101009363637</v>
      </c>
      <c r="Z338" s="26">
        <v>128.53444444444449</v>
      </c>
      <c r="AA338" s="27">
        <v>0</v>
      </c>
      <c r="AB338" s="26">
        <v>0</v>
      </c>
      <c r="AC338" s="28">
        <v>7.0000000000000007E-2</v>
      </c>
      <c r="AD338" s="26">
        <v>476.00008737754496</v>
      </c>
      <c r="AE338" s="26">
        <v>6762.96</v>
      </c>
      <c r="AF338" s="29">
        <v>7886.82</v>
      </c>
      <c r="AG338" s="29">
        <v>1419627.5999999999</v>
      </c>
      <c r="AH338" s="41">
        <v>540.04</v>
      </c>
      <c r="AI338" s="42">
        <v>97207.2</v>
      </c>
      <c r="AJ338" s="18"/>
      <c r="AK338" s="18"/>
      <c r="AL338" s="31"/>
      <c r="AM338" s="35"/>
      <c r="AN338" s="18"/>
      <c r="AO338" s="35"/>
    </row>
    <row r="339" spans="1:41" x14ac:dyDescent="0.25">
      <c r="A339" s="32" t="s">
        <v>1267</v>
      </c>
      <c r="B339" s="32" t="s">
        <v>1268</v>
      </c>
      <c r="C339" s="32" t="s">
        <v>43</v>
      </c>
      <c r="D339" s="37">
        <v>122</v>
      </c>
      <c r="E339" s="38">
        <v>63444</v>
      </c>
      <c r="F339" s="32" t="s">
        <v>1266</v>
      </c>
      <c r="G339" s="38">
        <v>44</v>
      </c>
      <c r="H339" s="38" t="s">
        <v>707</v>
      </c>
      <c r="I339" s="39">
        <v>0.03</v>
      </c>
      <c r="J339" s="40">
        <v>2</v>
      </c>
      <c r="K339" s="40">
        <v>68</v>
      </c>
      <c r="L339" s="26">
        <v>2604.5011111111107</v>
      </c>
      <c r="M339" s="26">
        <v>781.3503333333332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4.7025714506172838</v>
      </c>
      <c r="T339" s="26">
        <v>3390.5540158950612</v>
      </c>
      <c r="U339" s="27">
        <v>0.79379999999999995</v>
      </c>
      <c r="V339" s="26">
        <v>2691.4217778174993</v>
      </c>
      <c r="W339" s="26">
        <v>11.37</v>
      </c>
      <c r="X339" s="26">
        <v>65.081010093636365</v>
      </c>
      <c r="Y339" s="26">
        <v>76.45101009363637</v>
      </c>
      <c r="Z339" s="26">
        <v>128.53444444444449</v>
      </c>
      <c r="AA339" s="27">
        <v>0</v>
      </c>
      <c r="AB339" s="26">
        <v>0</v>
      </c>
      <c r="AC339" s="28">
        <v>7.0000000000000007E-2</v>
      </c>
      <c r="AD339" s="26">
        <v>476.00008737754496</v>
      </c>
      <c r="AE339" s="26">
        <v>6762.96</v>
      </c>
      <c r="AF339" s="29">
        <v>7707.06</v>
      </c>
      <c r="AG339" s="29">
        <v>524080.08</v>
      </c>
      <c r="AH339" s="41">
        <v>513.04</v>
      </c>
      <c r="AI339" s="42">
        <v>34886.720000000001</v>
      </c>
      <c r="AJ339" s="18"/>
      <c r="AK339" s="18"/>
      <c r="AL339" s="31"/>
      <c r="AM339" s="35"/>
      <c r="AN339" s="18"/>
      <c r="AO339" s="35"/>
    </row>
    <row r="340" spans="1:41" x14ac:dyDescent="0.25">
      <c r="A340" s="32" t="s">
        <v>1269</v>
      </c>
      <c r="B340" s="32" t="s">
        <v>1270</v>
      </c>
      <c r="C340" s="32" t="s">
        <v>43</v>
      </c>
      <c r="D340" s="37">
        <v>123</v>
      </c>
      <c r="E340" s="38">
        <v>64254</v>
      </c>
      <c r="F340" s="32" t="s">
        <v>487</v>
      </c>
      <c r="G340" s="38">
        <v>44</v>
      </c>
      <c r="H340" s="38" t="s">
        <v>718</v>
      </c>
      <c r="I340" s="39">
        <v>0.05</v>
      </c>
      <c r="J340" s="40">
        <v>3</v>
      </c>
      <c r="K340" s="40">
        <v>180</v>
      </c>
      <c r="L340" s="26">
        <v>2604.5011111111107</v>
      </c>
      <c r="M340" s="26">
        <v>781.3503333333332</v>
      </c>
      <c r="N340" s="26">
        <v>784.50910813284668</v>
      </c>
      <c r="O340" s="26">
        <v>18.700114142263075</v>
      </c>
      <c r="P340" s="26">
        <v>70.1254069958581</v>
      </c>
      <c r="Q340" s="26">
        <v>0</v>
      </c>
      <c r="R340" s="26">
        <v>0</v>
      </c>
      <c r="S340" s="26">
        <v>4.7025714506172838</v>
      </c>
      <c r="T340" s="26">
        <v>4263.8886451660292</v>
      </c>
      <c r="U340" s="27">
        <v>0.79379999999999995</v>
      </c>
      <c r="V340" s="26">
        <v>3384.6748065327938</v>
      </c>
      <c r="W340" s="26">
        <v>11.37</v>
      </c>
      <c r="X340" s="26">
        <v>65.081010093636365</v>
      </c>
      <c r="Y340" s="26">
        <v>76.45101009363637</v>
      </c>
      <c r="Z340" s="26">
        <v>128.53444444444449</v>
      </c>
      <c r="AA340" s="27">
        <v>0</v>
      </c>
      <c r="AB340" s="26">
        <v>0</v>
      </c>
      <c r="AC340" s="28">
        <v>7.0000000000000007E-2</v>
      </c>
      <c r="AD340" s="26">
        <v>585.66122343658333</v>
      </c>
      <c r="AE340" s="26">
        <v>8439.2099999999991</v>
      </c>
      <c r="AF340" s="29">
        <v>9841.6299999999992</v>
      </c>
      <c r="AG340" s="29">
        <v>1771493.4</v>
      </c>
      <c r="AH340" s="41">
        <v>540.04</v>
      </c>
      <c r="AI340" s="42">
        <v>97207.2</v>
      </c>
      <c r="AJ340" s="18"/>
      <c r="AK340" s="18"/>
      <c r="AL340" s="31"/>
      <c r="AM340" s="35"/>
      <c r="AN340" s="18"/>
      <c r="AO340" s="35"/>
    </row>
    <row r="341" spans="1:41" x14ac:dyDescent="0.25">
      <c r="A341" s="32" t="s">
        <v>1271</v>
      </c>
      <c r="B341" s="32" t="s">
        <v>1272</v>
      </c>
      <c r="C341" s="32" t="s">
        <v>43</v>
      </c>
      <c r="D341" s="37">
        <v>120</v>
      </c>
      <c r="E341" s="38">
        <v>64262</v>
      </c>
      <c r="F341" s="32" t="s">
        <v>1273</v>
      </c>
      <c r="G341" s="38">
        <v>40</v>
      </c>
      <c r="H341" s="38" t="s">
        <v>718</v>
      </c>
      <c r="I341" s="39">
        <v>0.05</v>
      </c>
      <c r="J341" s="40">
        <v>2</v>
      </c>
      <c r="K341" s="40">
        <v>120</v>
      </c>
      <c r="L341" s="26">
        <v>2367.7282828282823</v>
      </c>
      <c r="M341" s="26">
        <v>710.31848484848467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3078.0467676767671</v>
      </c>
      <c r="U341" s="27">
        <v>0.79379999999999995</v>
      </c>
      <c r="V341" s="26">
        <v>2443.3535241818176</v>
      </c>
      <c r="W341" s="26">
        <v>11.37</v>
      </c>
      <c r="X341" s="26">
        <v>65.081010093636365</v>
      </c>
      <c r="Y341" s="26">
        <v>76.45101009363637</v>
      </c>
      <c r="Z341" s="26">
        <v>142.18676767676772</v>
      </c>
      <c r="AA341" s="27">
        <v>0</v>
      </c>
      <c r="AB341" s="26">
        <v>0</v>
      </c>
      <c r="AC341" s="28">
        <v>7.0000000000000007E-2</v>
      </c>
      <c r="AD341" s="26">
        <v>437.71546487402929</v>
      </c>
      <c r="AE341" s="26">
        <v>6177.75</v>
      </c>
      <c r="AF341" s="29">
        <v>7204.36</v>
      </c>
      <c r="AG341" s="29">
        <v>864523.2</v>
      </c>
      <c r="AH341" s="41">
        <v>540.04</v>
      </c>
      <c r="AI341" s="42">
        <v>64804.799999999996</v>
      </c>
      <c r="AJ341" s="18"/>
      <c r="AK341" s="18"/>
      <c r="AL341" s="31"/>
      <c r="AM341" s="35"/>
      <c r="AN341" s="18"/>
      <c r="AO341" s="35"/>
    </row>
    <row r="342" spans="1:41" x14ac:dyDescent="0.25">
      <c r="A342" s="32" t="s">
        <v>1274</v>
      </c>
      <c r="B342" s="32" t="s">
        <v>1275</v>
      </c>
      <c r="C342" s="32" t="s">
        <v>43</v>
      </c>
      <c r="D342" s="37">
        <v>119</v>
      </c>
      <c r="E342" s="38">
        <v>64262</v>
      </c>
      <c r="F342" s="32" t="s">
        <v>1273</v>
      </c>
      <c r="G342" s="38">
        <v>44</v>
      </c>
      <c r="H342" s="38" t="s">
        <v>718</v>
      </c>
      <c r="I342" s="39">
        <v>0.05</v>
      </c>
      <c r="J342" s="40">
        <v>8</v>
      </c>
      <c r="K342" s="40">
        <v>480</v>
      </c>
      <c r="L342" s="26">
        <v>2604.5011111111107</v>
      </c>
      <c r="M342" s="26">
        <v>781.3503333333332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3385.851444444444</v>
      </c>
      <c r="U342" s="27">
        <v>0.79379999999999995</v>
      </c>
      <c r="V342" s="26">
        <v>2687.6888765999997</v>
      </c>
      <c r="W342" s="26">
        <v>11.37</v>
      </c>
      <c r="X342" s="26">
        <v>65.081010093636365</v>
      </c>
      <c r="Y342" s="26">
        <v>76.45101009363637</v>
      </c>
      <c r="Z342" s="26">
        <v>128.53444444444449</v>
      </c>
      <c r="AA342" s="27">
        <v>0</v>
      </c>
      <c r="AB342" s="26">
        <v>0</v>
      </c>
      <c r="AC342" s="28">
        <v>7.0000000000000007E-2</v>
      </c>
      <c r="AD342" s="26">
        <v>475.40960429077677</v>
      </c>
      <c r="AE342" s="26">
        <v>6753.93</v>
      </c>
      <c r="AF342" s="29">
        <v>7876.29</v>
      </c>
      <c r="AG342" s="29">
        <v>3780619.2</v>
      </c>
      <c r="AH342" s="41">
        <v>540.04</v>
      </c>
      <c r="AI342" s="42">
        <v>259219.19999999998</v>
      </c>
      <c r="AJ342" s="18"/>
      <c r="AK342" s="18"/>
      <c r="AL342" s="31"/>
      <c r="AM342" s="35"/>
      <c r="AN342" s="18"/>
      <c r="AO342" s="35"/>
    </row>
    <row r="343" spans="1:41" x14ac:dyDescent="0.25">
      <c r="A343" s="32" t="s">
        <v>1276</v>
      </c>
      <c r="B343" s="32" t="s">
        <v>1277</v>
      </c>
      <c r="C343" s="32" t="s">
        <v>43</v>
      </c>
      <c r="D343" s="37">
        <v>119</v>
      </c>
      <c r="E343" s="38">
        <v>64262</v>
      </c>
      <c r="F343" s="32" t="s">
        <v>1273</v>
      </c>
      <c r="G343" s="38">
        <v>44</v>
      </c>
      <c r="H343" s="38" t="s">
        <v>707</v>
      </c>
      <c r="I343" s="39">
        <v>0.04</v>
      </c>
      <c r="J343" s="40">
        <v>1</v>
      </c>
      <c r="K343" s="40">
        <v>47</v>
      </c>
      <c r="L343" s="26">
        <v>2604.5011111111107</v>
      </c>
      <c r="M343" s="26">
        <v>781.3503333333332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3385.851444444444</v>
      </c>
      <c r="U343" s="27">
        <v>0.79379999999999995</v>
      </c>
      <c r="V343" s="26">
        <v>2687.6888765999997</v>
      </c>
      <c r="W343" s="26">
        <v>11.37</v>
      </c>
      <c r="X343" s="26">
        <v>65.081010093636365</v>
      </c>
      <c r="Y343" s="26">
        <v>76.45101009363637</v>
      </c>
      <c r="Z343" s="26">
        <v>128.53444444444449</v>
      </c>
      <c r="AA343" s="27">
        <v>0</v>
      </c>
      <c r="AB343" s="26">
        <v>0</v>
      </c>
      <c r="AC343" s="28">
        <v>7.0000000000000007E-2</v>
      </c>
      <c r="AD343" s="26">
        <v>475.40960429077677</v>
      </c>
      <c r="AE343" s="26">
        <v>6753.93</v>
      </c>
      <c r="AF343" s="29">
        <v>7785.52</v>
      </c>
      <c r="AG343" s="29">
        <v>365919.44</v>
      </c>
      <c r="AH343" s="41">
        <v>513.04</v>
      </c>
      <c r="AI343" s="42">
        <v>24112.879999999997</v>
      </c>
      <c r="AJ343" s="18"/>
      <c r="AK343" s="18"/>
      <c r="AL343" s="31"/>
      <c r="AM343" s="35"/>
      <c r="AN343" s="18"/>
      <c r="AO343" s="35"/>
    </row>
    <row r="344" spans="1:41" x14ac:dyDescent="0.25">
      <c r="A344" s="32" t="s">
        <v>1274</v>
      </c>
      <c r="B344" s="32" t="s">
        <v>1275</v>
      </c>
      <c r="C344" s="32" t="s">
        <v>43</v>
      </c>
      <c r="D344" s="37">
        <v>119</v>
      </c>
      <c r="E344" s="38">
        <v>64262</v>
      </c>
      <c r="F344" s="32" t="s">
        <v>1273</v>
      </c>
      <c r="G344" s="38">
        <v>44</v>
      </c>
      <c r="H344" s="38" t="s">
        <v>718</v>
      </c>
      <c r="I344" s="39">
        <v>0.05</v>
      </c>
      <c r="J344" s="40">
        <v>1</v>
      </c>
      <c r="K344" s="40">
        <v>34</v>
      </c>
      <c r="L344" s="26">
        <v>2604.5011111111107</v>
      </c>
      <c r="M344" s="26">
        <v>781.3503333333332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3385.851444444444</v>
      </c>
      <c r="U344" s="27">
        <v>0.79379999999999995</v>
      </c>
      <c r="V344" s="26">
        <v>2687.6888765999997</v>
      </c>
      <c r="W344" s="26">
        <v>11.37</v>
      </c>
      <c r="X344" s="26">
        <v>65.081010093636365</v>
      </c>
      <c r="Y344" s="26">
        <v>76.45101009363637</v>
      </c>
      <c r="Z344" s="26">
        <v>128.53444444444449</v>
      </c>
      <c r="AA344" s="27">
        <v>0</v>
      </c>
      <c r="AB344" s="26">
        <v>0</v>
      </c>
      <c r="AC344" s="28">
        <v>7.0000000000000007E-2</v>
      </c>
      <c r="AD344" s="26">
        <v>475.40960429077677</v>
      </c>
      <c r="AE344" s="26">
        <v>6753.93</v>
      </c>
      <c r="AF344" s="29">
        <v>7876.29</v>
      </c>
      <c r="AG344" s="29">
        <v>267793.86</v>
      </c>
      <c r="AH344" s="41">
        <v>540.04</v>
      </c>
      <c r="AI344" s="42">
        <v>18361.36</v>
      </c>
      <c r="AJ344" s="18"/>
      <c r="AK344" s="18"/>
      <c r="AL344" s="31"/>
      <c r="AM344" s="35"/>
      <c r="AN344" s="18"/>
      <c r="AO344" s="35"/>
    </row>
    <row r="345" spans="1:41" x14ac:dyDescent="0.25">
      <c r="A345" s="32" t="s">
        <v>1278</v>
      </c>
      <c r="B345" s="32" t="s">
        <v>1279</v>
      </c>
      <c r="C345" s="32" t="s">
        <v>77</v>
      </c>
      <c r="D345" s="37">
        <v>1169</v>
      </c>
      <c r="E345" s="38">
        <v>106330</v>
      </c>
      <c r="F345" s="32" t="s">
        <v>1280</v>
      </c>
      <c r="G345" s="38">
        <v>44</v>
      </c>
      <c r="H345" s="38" t="s">
        <v>718</v>
      </c>
      <c r="I345" s="39">
        <v>0.05</v>
      </c>
      <c r="J345" s="40">
        <v>2</v>
      </c>
      <c r="K345" s="40">
        <v>60</v>
      </c>
      <c r="L345" s="26">
        <v>2667.4697058823535</v>
      </c>
      <c r="M345" s="26">
        <v>800.24091176470608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3467.7106176470597</v>
      </c>
      <c r="U345" s="27">
        <v>0.81799999999999995</v>
      </c>
      <c r="V345" s="26">
        <v>2836.5872852352945</v>
      </c>
      <c r="W345" s="26">
        <v>18.558663235294123</v>
      </c>
      <c r="X345" s="26">
        <v>11.000134803921556</v>
      </c>
      <c r="Y345" s="26">
        <v>29.558798039215681</v>
      </c>
      <c r="Z345" s="26">
        <v>73.706029411764632</v>
      </c>
      <c r="AA345" s="27">
        <v>0</v>
      </c>
      <c r="AB345" s="26">
        <v>0</v>
      </c>
      <c r="AC345" s="28">
        <v>7.0000000000000007E-2</v>
      </c>
      <c r="AD345" s="26">
        <v>484.37334406450998</v>
      </c>
      <c r="AE345" s="26">
        <v>6891.93</v>
      </c>
      <c r="AF345" s="29">
        <v>8037.23</v>
      </c>
      <c r="AG345" s="29">
        <v>482233.8</v>
      </c>
      <c r="AH345" s="41">
        <v>539</v>
      </c>
      <c r="AI345" s="42">
        <v>32340</v>
      </c>
      <c r="AJ345" s="18"/>
      <c r="AK345" s="18"/>
      <c r="AL345" s="31"/>
      <c r="AM345" s="35"/>
      <c r="AN345" s="18"/>
      <c r="AO345" s="35"/>
    </row>
    <row r="346" spans="1:41" x14ac:dyDescent="0.25">
      <c r="A346" s="32" t="s">
        <v>1281</v>
      </c>
      <c r="B346" s="32" t="s">
        <v>1282</v>
      </c>
      <c r="C346" s="32" t="s">
        <v>77</v>
      </c>
      <c r="D346" s="37">
        <v>1170</v>
      </c>
      <c r="E346" s="38">
        <v>105562</v>
      </c>
      <c r="F346" s="32" t="s">
        <v>1283</v>
      </c>
      <c r="G346" s="38">
        <v>44</v>
      </c>
      <c r="H346" s="38" t="s">
        <v>718</v>
      </c>
      <c r="I346" s="39">
        <v>0.05</v>
      </c>
      <c r="J346" s="40">
        <v>2</v>
      </c>
      <c r="K346" s="40">
        <v>120</v>
      </c>
      <c r="L346" s="26">
        <v>2667.4697058823535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3.7048190359477133</v>
      </c>
      <c r="T346" s="26">
        <v>2671.1745249183014</v>
      </c>
      <c r="U346" s="27">
        <v>0.81799999999999995</v>
      </c>
      <c r="V346" s="26">
        <v>2185.0207613831703</v>
      </c>
      <c r="W346" s="26">
        <v>18.558663235294123</v>
      </c>
      <c r="X346" s="26">
        <v>11.000134803921556</v>
      </c>
      <c r="Y346" s="26">
        <v>29.558798039215681</v>
      </c>
      <c r="Z346" s="26">
        <v>73.706029411764632</v>
      </c>
      <c r="AA346" s="27">
        <v>0</v>
      </c>
      <c r="AB346" s="26">
        <v>0</v>
      </c>
      <c r="AC346" s="28">
        <v>7.0000000000000007E-2</v>
      </c>
      <c r="AD346" s="26">
        <v>383.00616090384824</v>
      </c>
      <c r="AE346" s="26">
        <v>5342.46</v>
      </c>
      <c r="AF346" s="29">
        <v>6230.27</v>
      </c>
      <c r="AG346" s="29">
        <v>747632.4</v>
      </c>
      <c r="AH346" s="41">
        <v>539</v>
      </c>
      <c r="AI346" s="42">
        <v>64680</v>
      </c>
      <c r="AJ346" s="18"/>
      <c r="AK346" s="18"/>
      <c r="AL346" s="31"/>
      <c r="AM346" s="35"/>
      <c r="AN346" s="18"/>
      <c r="AO346" s="35"/>
    </row>
    <row r="347" spans="1:41" x14ac:dyDescent="0.25">
      <c r="A347" s="32" t="s">
        <v>1284</v>
      </c>
      <c r="B347" s="32" t="s">
        <v>1285</v>
      </c>
      <c r="C347" s="32" t="s">
        <v>77</v>
      </c>
      <c r="D347" s="37">
        <v>1170</v>
      </c>
      <c r="E347" s="38">
        <v>105562</v>
      </c>
      <c r="F347" s="32" t="s">
        <v>1283</v>
      </c>
      <c r="G347" s="38">
        <v>44</v>
      </c>
      <c r="H347" s="38" t="s">
        <v>707</v>
      </c>
      <c r="I347" s="39">
        <v>0.03</v>
      </c>
      <c r="J347" s="40">
        <v>5</v>
      </c>
      <c r="K347" s="40">
        <v>540</v>
      </c>
      <c r="L347" s="26">
        <v>2667.4697058823535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3.7048190359477133</v>
      </c>
      <c r="T347" s="26">
        <v>2671.1745249183014</v>
      </c>
      <c r="U347" s="27">
        <v>0.81799999999999995</v>
      </c>
      <c r="V347" s="26">
        <v>2185.0207613831703</v>
      </c>
      <c r="W347" s="26">
        <v>18.558663235294123</v>
      </c>
      <c r="X347" s="26">
        <v>11.000134803921556</v>
      </c>
      <c r="Y347" s="26">
        <v>29.558798039215681</v>
      </c>
      <c r="Z347" s="26">
        <v>73.706029411764632</v>
      </c>
      <c r="AA347" s="27">
        <v>0</v>
      </c>
      <c r="AB347" s="26">
        <v>0</v>
      </c>
      <c r="AC347" s="28">
        <v>7.0000000000000007E-2</v>
      </c>
      <c r="AD347" s="26">
        <v>383.00616090384824</v>
      </c>
      <c r="AE347" s="26">
        <v>5342.46</v>
      </c>
      <c r="AF347" s="29">
        <v>6088.26</v>
      </c>
      <c r="AG347" s="29">
        <v>3287660.4</v>
      </c>
      <c r="AH347" s="41">
        <v>512.04999999999995</v>
      </c>
      <c r="AI347" s="42">
        <v>276507</v>
      </c>
      <c r="AJ347" s="18"/>
      <c r="AK347" s="18"/>
      <c r="AL347" s="31"/>
      <c r="AM347" s="35"/>
      <c r="AN347" s="18"/>
      <c r="AO347" s="35"/>
    </row>
    <row r="348" spans="1:41" x14ac:dyDescent="0.25">
      <c r="A348" s="32" t="s">
        <v>1286</v>
      </c>
      <c r="B348" s="32" t="s">
        <v>1287</v>
      </c>
      <c r="C348" s="32" t="s">
        <v>77</v>
      </c>
      <c r="D348" s="37">
        <v>1170</v>
      </c>
      <c r="E348" s="38">
        <v>105562</v>
      </c>
      <c r="F348" s="32" t="s">
        <v>1283</v>
      </c>
      <c r="G348" s="38">
        <v>44</v>
      </c>
      <c r="H348" s="38" t="s">
        <v>707</v>
      </c>
      <c r="I348" s="39">
        <v>3.5000000000000003E-2</v>
      </c>
      <c r="J348" s="40">
        <v>2</v>
      </c>
      <c r="K348" s="40">
        <v>180</v>
      </c>
      <c r="L348" s="26">
        <v>2667.4697058823535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3.7048190359477133</v>
      </c>
      <c r="T348" s="26">
        <v>2671.1745249183014</v>
      </c>
      <c r="U348" s="27">
        <v>0.81799999999999995</v>
      </c>
      <c r="V348" s="26">
        <v>2185.0207613831703</v>
      </c>
      <c r="W348" s="26">
        <v>18.558663235294123</v>
      </c>
      <c r="X348" s="26">
        <v>11.000134803921556</v>
      </c>
      <c r="Y348" s="26">
        <v>29.558798039215681</v>
      </c>
      <c r="Z348" s="26">
        <v>73.706029411764632</v>
      </c>
      <c r="AA348" s="27">
        <v>0</v>
      </c>
      <c r="AB348" s="26">
        <v>0</v>
      </c>
      <c r="AC348" s="28">
        <v>7.0000000000000007E-2</v>
      </c>
      <c r="AD348" s="26">
        <v>383.00616090384824</v>
      </c>
      <c r="AE348" s="26">
        <v>5342.46</v>
      </c>
      <c r="AF348" s="29">
        <v>6123.15</v>
      </c>
      <c r="AG348" s="29">
        <v>1102167</v>
      </c>
      <c r="AH348" s="41">
        <v>512.04999999999995</v>
      </c>
      <c r="AI348" s="42">
        <v>92168.999999999985</v>
      </c>
      <c r="AJ348" s="18"/>
      <c r="AK348" s="18"/>
      <c r="AL348" s="31"/>
      <c r="AM348" s="35"/>
      <c r="AN348" s="18"/>
      <c r="AO348" s="35"/>
    </row>
    <row r="349" spans="1:41" x14ac:dyDescent="0.25">
      <c r="A349" s="32" t="s">
        <v>1288</v>
      </c>
      <c r="B349" s="32" t="s">
        <v>1289</v>
      </c>
      <c r="C349" s="32" t="s">
        <v>77</v>
      </c>
      <c r="D349" s="37">
        <v>1170</v>
      </c>
      <c r="E349" s="38">
        <v>105562</v>
      </c>
      <c r="F349" s="32" t="s">
        <v>1283</v>
      </c>
      <c r="G349" s="38">
        <v>44</v>
      </c>
      <c r="H349" s="38" t="s">
        <v>707</v>
      </c>
      <c r="I349" s="39">
        <v>3.7999999999999999E-2</v>
      </c>
      <c r="J349" s="40">
        <v>0</v>
      </c>
      <c r="K349" s="40">
        <v>180</v>
      </c>
      <c r="L349" s="26">
        <v>2667.4697058823535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3.7048190359477133</v>
      </c>
      <c r="T349" s="26">
        <v>2671.1745249183014</v>
      </c>
      <c r="U349" s="27">
        <v>0.81799999999999995</v>
      </c>
      <c r="V349" s="26">
        <v>2185.0207613831703</v>
      </c>
      <c r="W349" s="26">
        <v>18.558663235294123</v>
      </c>
      <c r="X349" s="26">
        <v>11.000134803921556</v>
      </c>
      <c r="Y349" s="26">
        <v>29.558798039215681</v>
      </c>
      <c r="Z349" s="26">
        <v>73.706029411764632</v>
      </c>
      <c r="AA349" s="27">
        <v>0</v>
      </c>
      <c r="AB349" s="26">
        <v>0</v>
      </c>
      <c r="AC349" s="28">
        <v>7.0000000000000007E-2</v>
      </c>
      <c r="AD349" s="26">
        <v>383.00616090384824</v>
      </c>
      <c r="AE349" s="26">
        <v>5342.46</v>
      </c>
      <c r="AF349" s="29">
        <v>6144.3</v>
      </c>
      <c r="AG349" s="29">
        <v>1105974</v>
      </c>
      <c r="AH349" s="41">
        <v>512.04999999999995</v>
      </c>
      <c r="AI349" s="42">
        <v>92168.999999999985</v>
      </c>
      <c r="AJ349" s="18"/>
      <c r="AK349" s="18"/>
      <c r="AL349" s="31"/>
      <c r="AM349" s="35"/>
      <c r="AN349" s="18"/>
      <c r="AO349" s="35"/>
    </row>
    <row r="350" spans="1:41" x14ac:dyDescent="0.25">
      <c r="A350" s="32" t="s">
        <v>1281</v>
      </c>
      <c r="B350" s="32" t="s">
        <v>1282</v>
      </c>
      <c r="C350" s="32" t="s">
        <v>77</v>
      </c>
      <c r="D350" s="37">
        <v>1170</v>
      </c>
      <c r="E350" s="38">
        <v>105562</v>
      </c>
      <c r="F350" s="32" t="s">
        <v>1283</v>
      </c>
      <c r="G350" s="38">
        <v>44</v>
      </c>
      <c r="H350" s="38" t="s">
        <v>718</v>
      </c>
      <c r="I350" s="39">
        <v>0.05</v>
      </c>
      <c r="J350" s="40">
        <v>19</v>
      </c>
      <c r="K350" s="40">
        <v>1140</v>
      </c>
      <c r="L350" s="26">
        <v>2667.4697058823535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3.7048190359477133</v>
      </c>
      <c r="T350" s="26">
        <v>2671.1745249183014</v>
      </c>
      <c r="U350" s="27">
        <v>0.81799999999999995</v>
      </c>
      <c r="V350" s="26">
        <v>2185.0207613831703</v>
      </c>
      <c r="W350" s="26">
        <v>18.558663235294123</v>
      </c>
      <c r="X350" s="26">
        <v>11.000134803921556</v>
      </c>
      <c r="Y350" s="26">
        <v>29.558798039215681</v>
      </c>
      <c r="Z350" s="26">
        <v>73.706029411764632</v>
      </c>
      <c r="AA350" s="27">
        <v>0</v>
      </c>
      <c r="AB350" s="26">
        <v>0</v>
      </c>
      <c r="AC350" s="28">
        <v>7.0000000000000007E-2</v>
      </c>
      <c r="AD350" s="26">
        <v>383.00616090384824</v>
      </c>
      <c r="AE350" s="26">
        <v>5342.46</v>
      </c>
      <c r="AF350" s="29">
        <v>6230.27</v>
      </c>
      <c r="AG350" s="29">
        <v>7102507.8000000007</v>
      </c>
      <c r="AH350" s="41">
        <v>539</v>
      </c>
      <c r="AI350" s="42">
        <v>614460</v>
      </c>
      <c r="AJ350" s="18"/>
      <c r="AK350" s="18"/>
      <c r="AL350" s="31"/>
      <c r="AM350" s="35"/>
      <c r="AN350" s="18"/>
      <c r="AO350" s="35"/>
    </row>
    <row r="351" spans="1:41" x14ac:dyDescent="0.25">
      <c r="A351" s="32" t="s">
        <v>1281</v>
      </c>
      <c r="B351" s="32" t="s">
        <v>1282</v>
      </c>
      <c r="C351" s="32" t="s">
        <v>77</v>
      </c>
      <c r="D351" s="37">
        <v>1170</v>
      </c>
      <c r="E351" s="38">
        <v>105562</v>
      </c>
      <c r="F351" s="32" t="s">
        <v>1283</v>
      </c>
      <c r="G351" s="38">
        <v>44</v>
      </c>
      <c r="H351" s="38" t="s">
        <v>718</v>
      </c>
      <c r="I351" s="39">
        <v>0.05</v>
      </c>
      <c r="J351" s="40">
        <v>1</v>
      </c>
      <c r="K351" s="40">
        <v>50</v>
      </c>
      <c r="L351" s="26">
        <v>2667.4697058823535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3.7048190359477133</v>
      </c>
      <c r="T351" s="26">
        <v>2671.1745249183014</v>
      </c>
      <c r="U351" s="27">
        <v>0.81799999999999995</v>
      </c>
      <c r="V351" s="26">
        <v>2185.0207613831703</v>
      </c>
      <c r="W351" s="26">
        <v>18.558663235294123</v>
      </c>
      <c r="X351" s="26">
        <v>11.000134803921556</v>
      </c>
      <c r="Y351" s="26">
        <v>29.558798039215681</v>
      </c>
      <c r="Z351" s="26">
        <v>73.706029411764632</v>
      </c>
      <c r="AA351" s="27">
        <v>0</v>
      </c>
      <c r="AB351" s="26">
        <v>0</v>
      </c>
      <c r="AC351" s="28">
        <v>7.0000000000000007E-2</v>
      </c>
      <c r="AD351" s="26">
        <v>383.00616090384824</v>
      </c>
      <c r="AE351" s="26">
        <v>5342.46</v>
      </c>
      <c r="AF351" s="29">
        <v>6230.27</v>
      </c>
      <c r="AG351" s="29">
        <v>311513.5</v>
      </c>
      <c r="AH351" s="41">
        <v>539</v>
      </c>
      <c r="AI351" s="42">
        <v>26950</v>
      </c>
      <c r="AJ351" s="18"/>
      <c r="AK351" s="18"/>
      <c r="AL351" s="31"/>
      <c r="AM351" s="35"/>
      <c r="AN351" s="18"/>
      <c r="AO351" s="35"/>
    </row>
    <row r="352" spans="1:41" x14ac:dyDescent="0.25">
      <c r="A352" s="32" t="s">
        <v>1281</v>
      </c>
      <c r="B352" s="32" t="s">
        <v>1282</v>
      </c>
      <c r="C352" s="32" t="s">
        <v>77</v>
      </c>
      <c r="D352" s="37">
        <v>1170</v>
      </c>
      <c r="E352" s="38">
        <v>105562</v>
      </c>
      <c r="F352" s="32" t="s">
        <v>1283</v>
      </c>
      <c r="G352" s="38">
        <v>44</v>
      </c>
      <c r="H352" s="38" t="s">
        <v>718</v>
      </c>
      <c r="I352" s="39">
        <v>0.05</v>
      </c>
      <c r="J352" s="40">
        <v>3</v>
      </c>
      <c r="K352" s="40">
        <v>123</v>
      </c>
      <c r="L352" s="26">
        <v>2667.4697058823535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3.7048190359477133</v>
      </c>
      <c r="T352" s="26">
        <v>2671.1745249183014</v>
      </c>
      <c r="U352" s="27">
        <v>0.81799999999999995</v>
      </c>
      <c r="V352" s="26">
        <v>2185.0207613831703</v>
      </c>
      <c r="W352" s="26">
        <v>18.558663235294123</v>
      </c>
      <c r="X352" s="26">
        <v>11.000134803921556</v>
      </c>
      <c r="Y352" s="26">
        <v>29.558798039215681</v>
      </c>
      <c r="Z352" s="26">
        <v>73.706029411764632</v>
      </c>
      <c r="AA352" s="27">
        <v>0</v>
      </c>
      <c r="AB352" s="26">
        <v>0</v>
      </c>
      <c r="AC352" s="28">
        <v>7.0000000000000007E-2</v>
      </c>
      <c r="AD352" s="26">
        <v>383.00616090384824</v>
      </c>
      <c r="AE352" s="26">
        <v>5342.46</v>
      </c>
      <c r="AF352" s="29">
        <v>6230.27</v>
      </c>
      <c r="AG352" s="29">
        <v>766323.21000000008</v>
      </c>
      <c r="AH352" s="41">
        <v>539</v>
      </c>
      <c r="AI352" s="42">
        <v>66297</v>
      </c>
      <c r="AJ352" s="18"/>
      <c r="AK352" s="18"/>
      <c r="AL352" s="31"/>
      <c r="AM352" s="35"/>
      <c r="AN352" s="18"/>
      <c r="AO352" s="35"/>
    </row>
    <row r="353" spans="1:41" x14ac:dyDescent="0.25">
      <c r="A353" s="32" t="s">
        <v>1281</v>
      </c>
      <c r="B353" s="32" t="s">
        <v>1282</v>
      </c>
      <c r="C353" s="32" t="s">
        <v>77</v>
      </c>
      <c r="D353" s="37">
        <v>1170</v>
      </c>
      <c r="E353" s="38">
        <v>105562</v>
      </c>
      <c r="F353" s="32" t="s">
        <v>1283</v>
      </c>
      <c r="G353" s="38">
        <v>44</v>
      </c>
      <c r="H353" s="38" t="s">
        <v>718</v>
      </c>
      <c r="I353" s="39">
        <v>0.05</v>
      </c>
      <c r="J353" s="40">
        <v>1</v>
      </c>
      <c r="K353" s="40">
        <v>27</v>
      </c>
      <c r="L353" s="26">
        <v>2667.4697058823535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3.7048190359477133</v>
      </c>
      <c r="T353" s="26">
        <v>2671.1745249183014</v>
      </c>
      <c r="U353" s="27">
        <v>0.81799999999999995</v>
      </c>
      <c r="V353" s="26">
        <v>2185.0207613831703</v>
      </c>
      <c r="W353" s="26">
        <v>18.558663235294123</v>
      </c>
      <c r="X353" s="26">
        <v>11.000134803921556</v>
      </c>
      <c r="Y353" s="26">
        <v>29.558798039215681</v>
      </c>
      <c r="Z353" s="26">
        <v>73.706029411764632</v>
      </c>
      <c r="AA353" s="27">
        <v>0</v>
      </c>
      <c r="AB353" s="26">
        <v>0</v>
      </c>
      <c r="AC353" s="28">
        <v>7.0000000000000007E-2</v>
      </c>
      <c r="AD353" s="26">
        <v>383.00616090384824</v>
      </c>
      <c r="AE353" s="26">
        <v>5342.46</v>
      </c>
      <c r="AF353" s="29">
        <v>6230.27</v>
      </c>
      <c r="AG353" s="29">
        <v>168217.29</v>
      </c>
      <c r="AH353" s="41">
        <v>539</v>
      </c>
      <c r="AI353" s="42">
        <v>14553</v>
      </c>
      <c r="AJ353" s="18"/>
      <c r="AK353" s="18"/>
      <c r="AL353" s="31"/>
      <c r="AM353" s="35"/>
      <c r="AN353" s="18"/>
      <c r="AO353" s="35"/>
    </row>
    <row r="354" spans="1:41" x14ac:dyDescent="0.25">
      <c r="A354" s="32" t="s">
        <v>1290</v>
      </c>
      <c r="B354" s="32" t="s">
        <v>1291</v>
      </c>
      <c r="C354" s="32" t="s">
        <v>77</v>
      </c>
      <c r="D354" s="37">
        <v>1171</v>
      </c>
      <c r="E354" s="38">
        <v>105570</v>
      </c>
      <c r="F354" s="32" t="s">
        <v>1292</v>
      </c>
      <c r="G354" s="38">
        <v>44</v>
      </c>
      <c r="H354" s="38" t="s">
        <v>707</v>
      </c>
      <c r="I354" s="39">
        <v>0.03</v>
      </c>
      <c r="J354" s="40">
        <v>3</v>
      </c>
      <c r="K354" s="40">
        <v>180</v>
      </c>
      <c r="L354" s="26">
        <v>2667.4697058823535</v>
      </c>
      <c r="M354" s="26">
        <v>0</v>
      </c>
      <c r="N354" s="26">
        <v>618.05850441749612</v>
      </c>
      <c r="O354" s="26">
        <v>14.732479788171458</v>
      </c>
      <c r="P354" s="26">
        <v>55.246782631603203</v>
      </c>
      <c r="Q354" s="26">
        <v>0</v>
      </c>
      <c r="R354" s="26">
        <v>0</v>
      </c>
      <c r="S354" s="26">
        <v>3.7048190359477133</v>
      </c>
      <c r="T354" s="26">
        <v>3359.2122917555726</v>
      </c>
      <c r="U354" s="27">
        <v>0.81799999999999995</v>
      </c>
      <c r="V354" s="26">
        <v>2747.8356546560581</v>
      </c>
      <c r="W354" s="26">
        <v>18.558663235294123</v>
      </c>
      <c r="X354" s="26">
        <v>11.000134803921556</v>
      </c>
      <c r="Y354" s="26">
        <v>29.558798039215681</v>
      </c>
      <c r="Z354" s="26">
        <v>73.706029411764632</v>
      </c>
      <c r="AA354" s="27">
        <v>0</v>
      </c>
      <c r="AB354" s="26">
        <v>0</v>
      </c>
      <c r="AC354" s="28">
        <v>7.0000000000000007E-2</v>
      </c>
      <c r="AD354" s="26">
        <v>470.56584711155932</v>
      </c>
      <c r="AE354" s="26">
        <v>6680.87</v>
      </c>
      <c r="AF354" s="29">
        <v>7613.51</v>
      </c>
      <c r="AG354" s="29">
        <v>1370431.8</v>
      </c>
      <c r="AH354" s="41">
        <v>512.04999999999995</v>
      </c>
      <c r="AI354" s="42">
        <v>92168.999999999985</v>
      </c>
      <c r="AJ354" s="18"/>
      <c r="AK354" s="18"/>
      <c r="AL354" s="31"/>
      <c r="AM354" s="35"/>
      <c r="AN354" s="18"/>
      <c r="AO354" s="35"/>
    </row>
    <row r="355" spans="1:41" x14ac:dyDescent="0.25">
      <c r="A355" s="32" t="s">
        <v>1293</v>
      </c>
      <c r="B355" s="32" t="s">
        <v>1294</v>
      </c>
      <c r="C355" s="32" t="s">
        <v>77</v>
      </c>
      <c r="D355" s="37">
        <v>1171</v>
      </c>
      <c r="E355" s="38">
        <v>105570</v>
      </c>
      <c r="F355" s="32" t="s">
        <v>1292</v>
      </c>
      <c r="G355" s="38">
        <v>44</v>
      </c>
      <c r="H355" s="38" t="s">
        <v>718</v>
      </c>
      <c r="I355" s="39">
        <v>0.05</v>
      </c>
      <c r="J355" s="40">
        <v>6</v>
      </c>
      <c r="K355" s="40">
        <v>420</v>
      </c>
      <c r="L355" s="26">
        <v>2667.4697058823535</v>
      </c>
      <c r="M355" s="26">
        <v>0</v>
      </c>
      <c r="N355" s="26">
        <v>618.05850441749612</v>
      </c>
      <c r="O355" s="26">
        <v>14.732479788171458</v>
      </c>
      <c r="P355" s="26">
        <v>55.246782631603203</v>
      </c>
      <c r="Q355" s="26">
        <v>0</v>
      </c>
      <c r="R355" s="26">
        <v>0</v>
      </c>
      <c r="S355" s="26">
        <v>3.7048190359477133</v>
      </c>
      <c r="T355" s="26">
        <v>3359.2122917555726</v>
      </c>
      <c r="U355" s="27">
        <v>0.81799999999999995</v>
      </c>
      <c r="V355" s="26">
        <v>2747.8356546560581</v>
      </c>
      <c r="W355" s="26">
        <v>18.558663235294123</v>
      </c>
      <c r="X355" s="26">
        <v>11.000134803921556</v>
      </c>
      <c r="Y355" s="26">
        <v>29.558798039215681</v>
      </c>
      <c r="Z355" s="26">
        <v>73.706029411764632</v>
      </c>
      <c r="AA355" s="27">
        <v>0</v>
      </c>
      <c r="AB355" s="26">
        <v>0</v>
      </c>
      <c r="AC355" s="28">
        <v>7.0000000000000007E-2</v>
      </c>
      <c r="AD355" s="26">
        <v>470.56584711155932</v>
      </c>
      <c r="AE355" s="26">
        <v>6680.87</v>
      </c>
      <c r="AF355" s="29">
        <v>7791.09</v>
      </c>
      <c r="AG355" s="29">
        <v>3272257.8000000003</v>
      </c>
      <c r="AH355" s="41">
        <v>539</v>
      </c>
      <c r="AI355" s="42">
        <v>226380</v>
      </c>
      <c r="AJ355" s="18"/>
      <c r="AK355" s="18"/>
      <c r="AL355" s="31"/>
      <c r="AM355" s="35"/>
      <c r="AN355" s="18"/>
      <c r="AO355" s="35"/>
    </row>
    <row r="356" spans="1:41" x14ac:dyDescent="0.25">
      <c r="A356" s="32" t="s">
        <v>1295</v>
      </c>
      <c r="B356" s="32" t="s">
        <v>1296</v>
      </c>
      <c r="C356" s="32" t="s">
        <v>77</v>
      </c>
      <c r="D356" s="37">
        <v>1173</v>
      </c>
      <c r="E356" s="38">
        <v>105554</v>
      </c>
      <c r="F356" s="32" t="s">
        <v>1297</v>
      </c>
      <c r="G356" s="38">
        <v>44</v>
      </c>
      <c r="H356" s="38" t="s">
        <v>707</v>
      </c>
      <c r="I356" s="39">
        <v>0.03</v>
      </c>
      <c r="J356" s="40">
        <v>2</v>
      </c>
      <c r="K356" s="40">
        <v>116</v>
      </c>
      <c r="L356" s="26">
        <v>2667.4697058823535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2667.4697058823535</v>
      </c>
      <c r="U356" s="27">
        <v>0.81799999999999995</v>
      </c>
      <c r="V356" s="26">
        <v>2181.9902194117649</v>
      </c>
      <c r="W356" s="26">
        <v>18.558663235294123</v>
      </c>
      <c r="X356" s="26">
        <v>11.000134803921556</v>
      </c>
      <c r="Y356" s="26">
        <v>29.558798039215681</v>
      </c>
      <c r="Z356" s="26">
        <v>73.706029411764632</v>
      </c>
      <c r="AA356" s="27">
        <v>0</v>
      </c>
      <c r="AB356" s="26">
        <v>0</v>
      </c>
      <c r="AC356" s="28">
        <v>7.0000000000000007E-2</v>
      </c>
      <c r="AD356" s="26">
        <v>382.53468563333348</v>
      </c>
      <c r="AE356" s="26">
        <v>5335.25</v>
      </c>
      <c r="AF356" s="29">
        <v>6080.05</v>
      </c>
      <c r="AG356" s="29">
        <v>705285.8</v>
      </c>
      <c r="AH356" s="41">
        <v>512.04999999999995</v>
      </c>
      <c r="AI356" s="42">
        <v>59397.799999999996</v>
      </c>
      <c r="AJ356" s="18"/>
      <c r="AK356" s="18"/>
      <c r="AL356" s="31"/>
      <c r="AM356" s="35"/>
      <c r="AN356" s="18"/>
      <c r="AO356" s="35"/>
    </row>
    <row r="357" spans="1:41" x14ac:dyDescent="0.25">
      <c r="A357" s="32" t="s">
        <v>1298</v>
      </c>
      <c r="B357" s="32" t="s">
        <v>1299</v>
      </c>
      <c r="C357" s="32" t="s">
        <v>77</v>
      </c>
      <c r="D357" s="37">
        <v>1173</v>
      </c>
      <c r="E357" s="38">
        <v>105554</v>
      </c>
      <c r="F357" s="32" t="s">
        <v>1297</v>
      </c>
      <c r="G357" s="38">
        <v>44</v>
      </c>
      <c r="H357" s="38" t="s">
        <v>707</v>
      </c>
      <c r="I357" s="39">
        <v>3.7999999999999999E-2</v>
      </c>
      <c r="J357" s="40">
        <v>2</v>
      </c>
      <c r="K357" s="40">
        <v>116</v>
      </c>
      <c r="L357" s="26">
        <v>2667.4697058823535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2667.4697058823535</v>
      </c>
      <c r="U357" s="27">
        <v>0.81799999999999995</v>
      </c>
      <c r="V357" s="26">
        <v>2181.9902194117649</v>
      </c>
      <c r="W357" s="26">
        <v>18.558663235294123</v>
      </c>
      <c r="X357" s="26">
        <v>11.000134803921556</v>
      </c>
      <c r="Y357" s="26">
        <v>29.558798039215681</v>
      </c>
      <c r="Z357" s="26">
        <v>73.706029411764632</v>
      </c>
      <c r="AA357" s="27">
        <v>0</v>
      </c>
      <c r="AB357" s="26">
        <v>0</v>
      </c>
      <c r="AC357" s="28">
        <v>7.0000000000000007E-2</v>
      </c>
      <c r="AD357" s="26">
        <v>382.53468563333348</v>
      </c>
      <c r="AE357" s="26">
        <v>5335.25</v>
      </c>
      <c r="AF357" s="29">
        <v>6136.01</v>
      </c>
      <c r="AG357" s="29">
        <v>711777.16</v>
      </c>
      <c r="AH357" s="41">
        <v>512.04999999999995</v>
      </c>
      <c r="AI357" s="42">
        <v>59397.799999999996</v>
      </c>
      <c r="AJ357" s="18"/>
      <c r="AK357" s="18"/>
      <c r="AL357" s="31"/>
      <c r="AM357" s="35"/>
      <c r="AN357" s="18"/>
      <c r="AO357" s="35"/>
    </row>
    <row r="358" spans="1:41" x14ac:dyDescent="0.25">
      <c r="A358" s="32" t="s">
        <v>1300</v>
      </c>
      <c r="B358" s="32" t="s">
        <v>1301</v>
      </c>
      <c r="C358" s="32" t="s">
        <v>77</v>
      </c>
      <c r="D358" s="37">
        <v>1173</v>
      </c>
      <c r="E358" s="38">
        <v>105554</v>
      </c>
      <c r="F358" s="32" t="s">
        <v>1297</v>
      </c>
      <c r="G358" s="38">
        <v>44</v>
      </c>
      <c r="H358" s="38" t="s">
        <v>718</v>
      </c>
      <c r="I358" s="39">
        <v>0.05</v>
      </c>
      <c r="J358" s="40">
        <v>1</v>
      </c>
      <c r="K358" s="40">
        <v>56</v>
      </c>
      <c r="L358" s="26">
        <v>2667.4697058823535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2667.4697058823535</v>
      </c>
      <c r="U358" s="27">
        <v>0.81799999999999995</v>
      </c>
      <c r="V358" s="26">
        <v>2181.9902194117649</v>
      </c>
      <c r="W358" s="26">
        <v>18.558663235294123</v>
      </c>
      <c r="X358" s="26">
        <v>11.000134803921556</v>
      </c>
      <c r="Y358" s="26">
        <v>29.558798039215681</v>
      </c>
      <c r="Z358" s="26">
        <v>73.706029411764632</v>
      </c>
      <c r="AA358" s="27">
        <v>0</v>
      </c>
      <c r="AB358" s="26">
        <v>0</v>
      </c>
      <c r="AC358" s="28">
        <v>7.0000000000000007E-2</v>
      </c>
      <c r="AD358" s="26">
        <v>382.53468563333348</v>
      </c>
      <c r="AE358" s="26">
        <v>5335.25</v>
      </c>
      <c r="AF358" s="29">
        <v>6221.86</v>
      </c>
      <c r="AG358" s="29">
        <v>348424.16</v>
      </c>
      <c r="AH358" s="41">
        <v>539</v>
      </c>
      <c r="AI358" s="42">
        <v>30184</v>
      </c>
      <c r="AJ358" s="18"/>
      <c r="AK358" s="18"/>
      <c r="AL358" s="31"/>
      <c r="AM358" s="35"/>
      <c r="AN358" s="18"/>
      <c r="AO358" s="35"/>
    </row>
    <row r="359" spans="1:41" x14ac:dyDescent="0.25">
      <c r="A359" s="32" t="s">
        <v>1302</v>
      </c>
      <c r="B359" s="32" t="s">
        <v>1301</v>
      </c>
      <c r="C359" s="32" t="s">
        <v>77</v>
      </c>
      <c r="D359" s="37">
        <v>1173</v>
      </c>
      <c r="E359" s="38">
        <v>105554</v>
      </c>
      <c r="F359" s="32" t="s">
        <v>1297</v>
      </c>
      <c r="G359" s="38">
        <v>44</v>
      </c>
      <c r="H359" s="38" t="s">
        <v>707</v>
      </c>
      <c r="I359" s="39">
        <v>0.05</v>
      </c>
      <c r="J359" s="40">
        <v>1</v>
      </c>
      <c r="K359" s="40">
        <v>60</v>
      </c>
      <c r="L359" s="26">
        <v>2667.4697058823535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2667.4697058823535</v>
      </c>
      <c r="U359" s="27">
        <v>0.81799999999999995</v>
      </c>
      <c r="V359" s="26">
        <v>2181.9902194117649</v>
      </c>
      <c r="W359" s="26">
        <v>18.558663235294123</v>
      </c>
      <c r="X359" s="26">
        <v>11.000134803921556</v>
      </c>
      <c r="Y359" s="26">
        <v>29.558798039215681</v>
      </c>
      <c r="Z359" s="26">
        <v>73.706029411764632</v>
      </c>
      <c r="AA359" s="27">
        <v>0</v>
      </c>
      <c r="AB359" s="26">
        <v>0</v>
      </c>
      <c r="AC359" s="28">
        <v>7.0000000000000007E-2</v>
      </c>
      <c r="AD359" s="26">
        <v>382.53468563333348</v>
      </c>
      <c r="AE359" s="26">
        <v>5335.25</v>
      </c>
      <c r="AF359" s="29">
        <v>6221.86</v>
      </c>
      <c r="AG359" s="29">
        <v>373311.6</v>
      </c>
      <c r="AH359" s="41">
        <v>512.04999999999995</v>
      </c>
      <c r="AI359" s="42">
        <v>30722.999999999996</v>
      </c>
      <c r="AJ359" s="18"/>
      <c r="AK359" s="18"/>
      <c r="AL359" s="31"/>
      <c r="AM359" s="35"/>
      <c r="AN359" s="18"/>
      <c r="AO359" s="35"/>
    </row>
    <row r="360" spans="1:41" x14ac:dyDescent="0.25">
      <c r="A360" s="32" t="s">
        <v>1303</v>
      </c>
      <c r="B360" s="32" t="s">
        <v>1304</v>
      </c>
      <c r="C360" s="32" t="s">
        <v>77</v>
      </c>
      <c r="D360" s="37">
        <v>1172</v>
      </c>
      <c r="E360" s="38">
        <v>105554</v>
      </c>
      <c r="F360" s="32" t="s">
        <v>1297</v>
      </c>
      <c r="G360" s="38">
        <v>40</v>
      </c>
      <c r="H360" s="38" t="s">
        <v>707</v>
      </c>
      <c r="I360" s="39">
        <v>0.02</v>
      </c>
      <c r="J360" s="40">
        <v>1</v>
      </c>
      <c r="K360" s="40">
        <v>120</v>
      </c>
      <c r="L360" s="26">
        <v>2424.9724598930488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2424.9724598930488</v>
      </c>
      <c r="U360" s="27">
        <v>0.81799999999999995</v>
      </c>
      <c r="V360" s="26">
        <v>1983.6274721925138</v>
      </c>
      <c r="W360" s="26">
        <v>18.558663235294123</v>
      </c>
      <c r="X360" s="26">
        <v>11.000134803921556</v>
      </c>
      <c r="Y360" s="26">
        <v>29.558798039215681</v>
      </c>
      <c r="Z360" s="26">
        <v>82.926377005347518</v>
      </c>
      <c r="AA360" s="27">
        <v>0</v>
      </c>
      <c r="AB360" s="26">
        <v>0</v>
      </c>
      <c r="AC360" s="28">
        <v>7.0000000000000007E-2</v>
      </c>
      <c r="AD360" s="26">
        <v>352.31991044028535</v>
      </c>
      <c r="AE360" s="26">
        <v>4873.3999999999996</v>
      </c>
      <c r="AF360" s="29">
        <v>5491.15</v>
      </c>
      <c r="AG360" s="29">
        <v>658938</v>
      </c>
      <c r="AH360" s="41">
        <v>512.04999999999995</v>
      </c>
      <c r="AI360" s="42">
        <v>61445.999999999993</v>
      </c>
      <c r="AJ360" s="18"/>
      <c r="AK360" s="18"/>
      <c r="AL360" s="31"/>
      <c r="AM360" s="35"/>
      <c r="AN360" s="18"/>
      <c r="AO360" s="35"/>
    </row>
    <row r="361" spans="1:41" x14ac:dyDescent="0.25">
      <c r="A361" s="32" t="s">
        <v>1305</v>
      </c>
      <c r="B361" s="32" t="s">
        <v>1306</v>
      </c>
      <c r="C361" s="32" t="s">
        <v>77</v>
      </c>
      <c r="D361" s="37">
        <v>1172</v>
      </c>
      <c r="E361" s="38">
        <v>105554</v>
      </c>
      <c r="F361" s="32" t="s">
        <v>1297</v>
      </c>
      <c r="G361" s="38">
        <v>40</v>
      </c>
      <c r="H361" s="38" t="s">
        <v>707</v>
      </c>
      <c r="I361" s="39">
        <v>0.03</v>
      </c>
      <c r="J361" s="40">
        <v>0</v>
      </c>
      <c r="K361" s="40">
        <v>240</v>
      </c>
      <c r="L361" s="26">
        <v>2424.9724598930488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2424.9724598930488</v>
      </c>
      <c r="U361" s="27">
        <v>0.81799999999999995</v>
      </c>
      <c r="V361" s="26">
        <v>1983.6274721925138</v>
      </c>
      <c r="W361" s="26">
        <v>18.558663235294123</v>
      </c>
      <c r="X361" s="26">
        <v>11.000134803921556</v>
      </c>
      <c r="Y361" s="26">
        <v>29.558798039215681</v>
      </c>
      <c r="Z361" s="26">
        <v>82.926377005347518</v>
      </c>
      <c r="AA361" s="27">
        <v>0</v>
      </c>
      <c r="AB361" s="26">
        <v>0</v>
      </c>
      <c r="AC361" s="28">
        <v>7.0000000000000007E-2</v>
      </c>
      <c r="AD361" s="26">
        <v>352.31991044028535</v>
      </c>
      <c r="AE361" s="26">
        <v>4873.3999999999996</v>
      </c>
      <c r="AF361" s="29">
        <v>5553.72</v>
      </c>
      <c r="AG361" s="29">
        <v>1332892.8</v>
      </c>
      <c r="AH361" s="41">
        <v>512.04999999999995</v>
      </c>
      <c r="AI361" s="42">
        <v>122891.99999999999</v>
      </c>
      <c r="AJ361" s="18"/>
      <c r="AK361" s="18"/>
      <c r="AL361" s="31"/>
      <c r="AM361" s="35"/>
      <c r="AN361" s="18"/>
      <c r="AO361" s="35"/>
    </row>
    <row r="362" spans="1:41" x14ac:dyDescent="0.25">
      <c r="A362" s="32" t="s">
        <v>1307</v>
      </c>
      <c r="B362" s="32" t="s">
        <v>1308</v>
      </c>
      <c r="C362" s="32" t="s">
        <v>77</v>
      </c>
      <c r="D362" s="37">
        <v>1172</v>
      </c>
      <c r="E362" s="38">
        <v>105554</v>
      </c>
      <c r="F362" s="32" t="s">
        <v>1297</v>
      </c>
      <c r="G362" s="38">
        <v>40</v>
      </c>
      <c r="H362" s="38" t="s">
        <v>707</v>
      </c>
      <c r="I362" s="39">
        <v>0.04</v>
      </c>
      <c r="J362" s="40">
        <v>1</v>
      </c>
      <c r="K362" s="40">
        <v>60</v>
      </c>
      <c r="L362" s="26">
        <v>2424.9724598930488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2424.9724598930488</v>
      </c>
      <c r="U362" s="27">
        <v>0.81799999999999995</v>
      </c>
      <c r="V362" s="26">
        <v>1983.6274721925138</v>
      </c>
      <c r="W362" s="26">
        <v>18.558663235294123</v>
      </c>
      <c r="X362" s="26">
        <v>11.000134803921556</v>
      </c>
      <c r="Y362" s="26">
        <v>29.558798039215681</v>
      </c>
      <c r="Z362" s="26">
        <v>82.926377005347518</v>
      </c>
      <c r="AA362" s="27">
        <v>0</v>
      </c>
      <c r="AB362" s="26">
        <v>0</v>
      </c>
      <c r="AC362" s="28">
        <v>7.0000000000000007E-2</v>
      </c>
      <c r="AD362" s="26">
        <v>352.31991044028535</v>
      </c>
      <c r="AE362" s="26">
        <v>4873.3999999999996</v>
      </c>
      <c r="AF362" s="29">
        <v>5617.76</v>
      </c>
      <c r="AG362" s="29">
        <v>337065.60000000003</v>
      </c>
      <c r="AH362" s="41">
        <v>512.04999999999995</v>
      </c>
      <c r="AI362" s="42">
        <v>30722.999999999996</v>
      </c>
      <c r="AJ362" s="18"/>
      <c r="AK362" s="18"/>
      <c r="AL362" s="31"/>
      <c r="AM362" s="35"/>
      <c r="AN362" s="18"/>
      <c r="AO362" s="35"/>
    </row>
    <row r="363" spans="1:41" x14ac:dyDescent="0.25">
      <c r="A363" s="32" t="s">
        <v>1309</v>
      </c>
      <c r="B363" s="32" t="s">
        <v>1310</v>
      </c>
      <c r="C363" s="32" t="s">
        <v>77</v>
      </c>
      <c r="D363" s="37">
        <v>1172</v>
      </c>
      <c r="E363" s="38">
        <v>105554</v>
      </c>
      <c r="F363" s="32" t="s">
        <v>1297</v>
      </c>
      <c r="G363" s="38">
        <v>40</v>
      </c>
      <c r="H363" s="38" t="s">
        <v>718</v>
      </c>
      <c r="I363" s="39">
        <v>0.05</v>
      </c>
      <c r="J363" s="40">
        <v>10</v>
      </c>
      <c r="K363" s="40">
        <v>300</v>
      </c>
      <c r="L363" s="26">
        <v>2424.9724598930488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2424.9724598930488</v>
      </c>
      <c r="U363" s="27">
        <v>0.81799999999999995</v>
      </c>
      <c r="V363" s="26">
        <v>1983.6274721925138</v>
      </c>
      <c r="W363" s="26">
        <v>18.558663235294123</v>
      </c>
      <c r="X363" s="26">
        <v>11.000134803921556</v>
      </c>
      <c r="Y363" s="26">
        <v>29.558798039215681</v>
      </c>
      <c r="Z363" s="26">
        <v>82.926377005347518</v>
      </c>
      <c r="AA363" s="27">
        <v>0</v>
      </c>
      <c r="AB363" s="26">
        <v>0</v>
      </c>
      <c r="AC363" s="28">
        <v>7.0000000000000007E-2</v>
      </c>
      <c r="AD363" s="26">
        <v>352.31991044028535</v>
      </c>
      <c r="AE363" s="26">
        <v>4873.3999999999996</v>
      </c>
      <c r="AF363" s="29">
        <v>5683.26</v>
      </c>
      <c r="AG363" s="29">
        <v>1704978</v>
      </c>
      <c r="AH363" s="41">
        <v>539</v>
      </c>
      <c r="AI363" s="42">
        <v>161700</v>
      </c>
      <c r="AJ363" s="18"/>
      <c r="AK363" s="18"/>
      <c r="AL363" s="31"/>
      <c r="AM363" s="35"/>
      <c r="AN363" s="18"/>
      <c r="AO363" s="35"/>
    </row>
    <row r="364" spans="1:41" x14ac:dyDescent="0.25">
      <c r="A364" s="32" t="s">
        <v>1311</v>
      </c>
      <c r="B364" s="32" t="s">
        <v>1312</v>
      </c>
      <c r="C364" s="32" t="s">
        <v>77</v>
      </c>
      <c r="D364" s="37">
        <v>1173</v>
      </c>
      <c r="E364" s="38">
        <v>105554</v>
      </c>
      <c r="F364" s="32" t="s">
        <v>1297</v>
      </c>
      <c r="G364" s="38">
        <v>44</v>
      </c>
      <c r="H364" s="38" t="s">
        <v>707</v>
      </c>
      <c r="I364" s="39">
        <v>0.02</v>
      </c>
      <c r="J364" s="40">
        <v>3</v>
      </c>
      <c r="K364" s="40">
        <v>180</v>
      </c>
      <c r="L364" s="26">
        <v>2667.4697058823535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2667.4697058823535</v>
      </c>
      <c r="U364" s="27">
        <v>0.81799999999999995</v>
      </c>
      <c r="V364" s="26">
        <v>2181.9902194117649</v>
      </c>
      <c r="W364" s="26">
        <v>18.558663235294123</v>
      </c>
      <c r="X364" s="26">
        <v>11.000134803921556</v>
      </c>
      <c r="Y364" s="26">
        <v>29.558798039215681</v>
      </c>
      <c r="Z364" s="26">
        <v>73.706029411764632</v>
      </c>
      <c r="AA364" s="27">
        <v>0</v>
      </c>
      <c r="AB364" s="26">
        <v>0</v>
      </c>
      <c r="AC364" s="28">
        <v>7.0000000000000007E-2</v>
      </c>
      <c r="AD364" s="26">
        <v>382.53468563333348</v>
      </c>
      <c r="AE364" s="26">
        <v>5335.25</v>
      </c>
      <c r="AF364" s="29">
        <v>6011.54</v>
      </c>
      <c r="AG364" s="29">
        <v>1082077.2</v>
      </c>
      <c r="AH364" s="41">
        <v>512.04999999999995</v>
      </c>
      <c r="AI364" s="42">
        <v>92168.999999999985</v>
      </c>
      <c r="AJ364" s="18"/>
      <c r="AK364" s="18"/>
      <c r="AL364" s="31"/>
      <c r="AM364" s="35"/>
      <c r="AN364" s="18"/>
      <c r="AO364" s="35"/>
    </row>
    <row r="365" spans="1:41" x14ac:dyDescent="0.25">
      <c r="A365" s="32" t="s">
        <v>1295</v>
      </c>
      <c r="B365" s="32" t="s">
        <v>1296</v>
      </c>
      <c r="C365" s="32" t="s">
        <v>77</v>
      </c>
      <c r="D365" s="37">
        <v>1173</v>
      </c>
      <c r="E365" s="38">
        <v>105554</v>
      </c>
      <c r="F365" s="32" t="s">
        <v>1297</v>
      </c>
      <c r="G365" s="38">
        <v>44</v>
      </c>
      <c r="H365" s="38" t="s">
        <v>707</v>
      </c>
      <c r="I365" s="39">
        <v>0.03</v>
      </c>
      <c r="J365" s="40">
        <v>5</v>
      </c>
      <c r="K365" s="40">
        <v>300</v>
      </c>
      <c r="L365" s="26">
        <v>2667.4697058823535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2667.4697058823535</v>
      </c>
      <c r="U365" s="27">
        <v>0.81799999999999995</v>
      </c>
      <c r="V365" s="26">
        <v>2181.9902194117649</v>
      </c>
      <c r="W365" s="26">
        <v>18.558663235294123</v>
      </c>
      <c r="X365" s="26">
        <v>11.000134803921556</v>
      </c>
      <c r="Y365" s="26">
        <v>29.558798039215681</v>
      </c>
      <c r="Z365" s="26">
        <v>73.706029411764632</v>
      </c>
      <c r="AA365" s="27">
        <v>0</v>
      </c>
      <c r="AB365" s="26">
        <v>0</v>
      </c>
      <c r="AC365" s="28">
        <v>7.0000000000000007E-2</v>
      </c>
      <c r="AD365" s="26">
        <v>382.53468563333348</v>
      </c>
      <c r="AE365" s="26">
        <v>5335.25</v>
      </c>
      <c r="AF365" s="29">
        <v>6080.05</v>
      </c>
      <c r="AG365" s="29">
        <v>1824015</v>
      </c>
      <c r="AH365" s="41">
        <v>512.04999999999995</v>
      </c>
      <c r="AI365" s="42">
        <v>153615</v>
      </c>
      <c r="AJ365" s="18"/>
      <c r="AK365" s="18"/>
      <c r="AL365" s="31"/>
      <c r="AM365" s="35"/>
      <c r="AN365" s="18"/>
      <c r="AO365" s="35"/>
    </row>
    <row r="366" spans="1:41" x14ac:dyDescent="0.25">
      <c r="A366" s="32" t="s">
        <v>1295</v>
      </c>
      <c r="B366" s="32" t="s">
        <v>1296</v>
      </c>
      <c r="C366" s="32" t="s">
        <v>77</v>
      </c>
      <c r="D366" s="37">
        <v>1173</v>
      </c>
      <c r="E366" s="38">
        <v>105554</v>
      </c>
      <c r="F366" s="32" t="s">
        <v>1297</v>
      </c>
      <c r="G366" s="38">
        <v>44</v>
      </c>
      <c r="H366" s="38" t="s">
        <v>707</v>
      </c>
      <c r="I366" s="39">
        <v>0.03</v>
      </c>
      <c r="J366" s="40">
        <v>2</v>
      </c>
      <c r="K366" s="40">
        <v>50</v>
      </c>
      <c r="L366" s="26">
        <v>2667.4697058823535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2667.4697058823535</v>
      </c>
      <c r="U366" s="27">
        <v>0.81799999999999995</v>
      </c>
      <c r="V366" s="26">
        <v>2181.9902194117649</v>
      </c>
      <c r="W366" s="26">
        <v>18.558663235294123</v>
      </c>
      <c r="X366" s="26">
        <v>11.000134803921556</v>
      </c>
      <c r="Y366" s="26">
        <v>29.558798039215681</v>
      </c>
      <c r="Z366" s="26">
        <v>73.706029411764632</v>
      </c>
      <c r="AA366" s="27">
        <v>0</v>
      </c>
      <c r="AB366" s="26">
        <v>0</v>
      </c>
      <c r="AC366" s="28">
        <v>7.0000000000000007E-2</v>
      </c>
      <c r="AD366" s="26">
        <v>382.53468563333348</v>
      </c>
      <c r="AE366" s="26">
        <v>5335.25</v>
      </c>
      <c r="AF366" s="29">
        <v>6080.05</v>
      </c>
      <c r="AG366" s="29">
        <v>304002.5</v>
      </c>
      <c r="AH366" s="41">
        <v>512.04999999999995</v>
      </c>
      <c r="AI366" s="42">
        <v>25602.499999999996</v>
      </c>
      <c r="AJ366" s="18"/>
      <c r="AK366" s="18"/>
      <c r="AL366" s="31"/>
      <c r="AM366" s="35"/>
      <c r="AN366" s="18"/>
      <c r="AO366" s="35"/>
    </row>
    <row r="367" spans="1:41" x14ac:dyDescent="0.25">
      <c r="A367" s="32" t="s">
        <v>1313</v>
      </c>
      <c r="B367" s="32" t="s">
        <v>1314</v>
      </c>
      <c r="C367" s="32" t="s">
        <v>77</v>
      </c>
      <c r="D367" s="37">
        <v>1173</v>
      </c>
      <c r="E367" s="38">
        <v>105554</v>
      </c>
      <c r="F367" s="32" t="s">
        <v>1297</v>
      </c>
      <c r="G367" s="38">
        <v>44</v>
      </c>
      <c r="H367" s="38" t="s">
        <v>707</v>
      </c>
      <c r="I367" s="39">
        <v>3.5000000000000003E-2</v>
      </c>
      <c r="J367" s="40">
        <v>2</v>
      </c>
      <c r="K367" s="40">
        <v>120</v>
      </c>
      <c r="L367" s="26">
        <v>2667.4697058823535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2667.4697058823535</v>
      </c>
      <c r="U367" s="27">
        <v>0.81799999999999995</v>
      </c>
      <c r="V367" s="26">
        <v>2181.9902194117649</v>
      </c>
      <c r="W367" s="26">
        <v>18.558663235294123</v>
      </c>
      <c r="X367" s="26">
        <v>11.000134803921556</v>
      </c>
      <c r="Y367" s="26">
        <v>29.558798039215681</v>
      </c>
      <c r="Z367" s="26">
        <v>73.706029411764632</v>
      </c>
      <c r="AA367" s="27">
        <v>0</v>
      </c>
      <c r="AB367" s="26">
        <v>0</v>
      </c>
      <c r="AC367" s="28">
        <v>7.0000000000000007E-2</v>
      </c>
      <c r="AD367" s="26">
        <v>382.53468563333348</v>
      </c>
      <c r="AE367" s="26">
        <v>5335.25</v>
      </c>
      <c r="AF367" s="29">
        <v>6114.89</v>
      </c>
      <c r="AG367" s="29">
        <v>733786.8</v>
      </c>
      <c r="AH367" s="41">
        <v>512.04999999999995</v>
      </c>
      <c r="AI367" s="42">
        <v>61445.999999999993</v>
      </c>
      <c r="AJ367" s="18"/>
      <c r="AK367" s="18"/>
      <c r="AL367" s="31"/>
      <c r="AM367" s="35"/>
      <c r="AN367" s="18"/>
      <c r="AO367" s="35"/>
    </row>
    <row r="368" spans="1:41" x14ac:dyDescent="0.25">
      <c r="A368" s="32" t="s">
        <v>1315</v>
      </c>
      <c r="B368" s="32" t="s">
        <v>1316</v>
      </c>
      <c r="C368" s="32" t="s">
        <v>77</v>
      </c>
      <c r="D368" s="37">
        <v>1173</v>
      </c>
      <c r="E368" s="38">
        <v>105554</v>
      </c>
      <c r="F368" s="32" t="s">
        <v>1297</v>
      </c>
      <c r="G368" s="38">
        <v>44</v>
      </c>
      <c r="H368" s="38" t="s">
        <v>707</v>
      </c>
      <c r="I368" s="39">
        <v>0.04</v>
      </c>
      <c r="J368" s="40">
        <v>1</v>
      </c>
      <c r="K368" s="40">
        <v>47</v>
      </c>
      <c r="L368" s="26">
        <v>2667.4697058823535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2667.4697058823535</v>
      </c>
      <c r="U368" s="27">
        <v>0.81799999999999995</v>
      </c>
      <c r="V368" s="26">
        <v>2181.9902194117649</v>
      </c>
      <c r="W368" s="26">
        <v>18.558663235294123</v>
      </c>
      <c r="X368" s="26">
        <v>11.000134803921556</v>
      </c>
      <c r="Y368" s="26">
        <v>29.558798039215681</v>
      </c>
      <c r="Z368" s="26">
        <v>73.706029411764632</v>
      </c>
      <c r="AA368" s="27">
        <v>0</v>
      </c>
      <c r="AB368" s="26">
        <v>0</v>
      </c>
      <c r="AC368" s="28">
        <v>7.0000000000000007E-2</v>
      </c>
      <c r="AD368" s="26">
        <v>382.53468563333348</v>
      </c>
      <c r="AE368" s="26">
        <v>5335.25</v>
      </c>
      <c r="AF368" s="29">
        <v>6150.15</v>
      </c>
      <c r="AG368" s="29">
        <v>289057.05</v>
      </c>
      <c r="AH368" s="41">
        <v>512.04999999999995</v>
      </c>
      <c r="AI368" s="42">
        <v>24066.35</v>
      </c>
      <c r="AJ368" s="18"/>
      <c r="AK368" s="18"/>
      <c r="AL368" s="31"/>
      <c r="AM368" s="35"/>
      <c r="AN368" s="18"/>
      <c r="AO368" s="35"/>
    </row>
    <row r="369" spans="1:41" x14ac:dyDescent="0.25">
      <c r="A369" s="32" t="s">
        <v>1300</v>
      </c>
      <c r="B369" s="32" t="s">
        <v>1301</v>
      </c>
      <c r="C369" s="32" t="s">
        <v>77</v>
      </c>
      <c r="D369" s="37">
        <v>1173</v>
      </c>
      <c r="E369" s="38">
        <v>105554</v>
      </c>
      <c r="F369" s="32" t="s">
        <v>1297</v>
      </c>
      <c r="G369" s="38">
        <v>44</v>
      </c>
      <c r="H369" s="38" t="s">
        <v>718</v>
      </c>
      <c r="I369" s="39">
        <v>0.05</v>
      </c>
      <c r="J369" s="40">
        <v>24</v>
      </c>
      <c r="K369" s="40">
        <v>1260</v>
      </c>
      <c r="L369" s="26">
        <v>2667.4697058823535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2667.4697058823535</v>
      </c>
      <c r="U369" s="27">
        <v>0.81799999999999995</v>
      </c>
      <c r="V369" s="26">
        <v>2181.9902194117649</v>
      </c>
      <c r="W369" s="26">
        <v>18.558663235294123</v>
      </c>
      <c r="X369" s="26">
        <v>11.000134803921556</v>
      </c>
      <c r="Y369" s="26">
        <v>29.558798039215681</v>
      </c>
      <c r="Z369" s="26">
        <v>73.706029411764632</v>
      </c>
      <c r="AA369" s="27">
        <v>0</v>
      </c>
      <c r="AB369" s="26">
        <v>0</v>
      </c>
      <c r="AC369" s="28">
        <v>7.0000000000000007E-2</v>
      </c>
      <c r="AD369" s="26">
        <v>382.53468563333348</v>
      </c>
      <c r="AE369" s="26">
        <v>5335.25</v>
      </c>
      <c r="AF369" s="29">
        <v>6221.86</v>
      </c>
      <c r="AG369" s="29">
        <v>7839543.5999999996</v>
      </c>
      <c r="AH369" s="41">
        <v>539</v>
      </c>
      <c r="AI369" s="42">
        <v>679140</v>
      </c>
      <c r="AJ369" s="18"/>
      <c r="AK369" s="18"/>
      <c r="AL369" s="31"/>
      <c r="AM369" s="35"/>
      <c r="AN369" s="18"/>
      <c r="AO369" s="35"/>
    </row>
    <row r="370" spans="1:41" x14ac:dyDescent="0.25">
      <c r="A370" s="32" t="s">
        <v>1300</v>
      </c>
      <c r="B370" s="32" t="s">
        <v>1301</v>
      </c>
      <c r="C370" s="32" t="s">
        <v>77</v>
      </c>
      <c r="D370" s="37">
        <v>1173</v>
      </c>
      <c r="E370" s="38">
        <v>105554</v>
      </c>
      <c r="F370" s="32" t="s">
        <v>1297</v>
      </c>
      <c r="G370" s="38">
        <v>44</v>
      </c>
      <c r="H370" s="38" t="s">
        <v>718</v>
      </c>
      <c r="I370" s="39">
        <v>0.05</v>
      </c>
      <c r="J370" s="40">
        <v>1</v>
      </c>
      <c r="K370" s="40">
        <v>41</v>
      </c>
      <c r="L370" s="26">
        <v>2667.4697058823535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0</v>
      </c>
      <c r="T370" s="26">
        <v>2667.4697058823535</v>
      </c>
      <c r="U370" s="27">
        <v>0.81799999999999995</v>
      </c>
      <c r="V370" s="26">
        <v>2181.9902194117649</v>
      </c>
      <c r="W370" s="26">
        <v>18.558663235294123</v>
      </c>
      <c r="X370" s="26">
        <v>11.000134803921556</v>
      </c>
      <c r="Y370" s="26">
        <v>29.558798039215681</v>
      </c>
      <c r="Z370" s="26">
        <v>73.706029411764632</v>
      </c>
      <c r="AA370" s="27">
        <v>0</v>
      </c>
      <c r="AB370" s="26">
        <v>0</v>
      </c>
      <c r="AC370" s="28">
        <v>7.0000000000000007E-2</v>
      </c>
      <c r="AD370" s="26">
        <v>382.53468563333348</v>
      </c>
      <c r="AE370" s="26">
        <v>5335.25</v>
      </c>
      <c r="AF370" s="29">
        <v>6221.86</v>
      </c>
      <c r="AG370" s="29">
        <v>255096.25999999998</v>
      </c>
      <c r="AH370" s="41">
        <v>539</v>
      </c>
      <c r="AI370" s="42">
        <v>22099</v>
      </c>
      <c r="AJ370" s="18"/>
      <c r="AK370" s="18"/>
      <c r="AL370" s="31"/>
      <c r="AM370" s="35"/>
      <c r="AN370" s="18"/>
      <c r="AO370" s="35"/>
    </row>
    <row r="371" spans="1:41" x14ac:dyDescent="0.25">
      <c r="A371" s="32" t="s">
        <v>1302</v>
      </c>
      <c r="B371" s="32" t="s">
        <v>1301</v>
      </c>
      <c r="C371" s="32" t="s">
        <v>77</v>
      </c>
      <c r="D371" s="37">
        <v>1173</v>
      </c>
      <c r="E371" s="38">
        <v>105554</v>
      </c>
      <c r="F371" s="32" t="s">
        <v>1297</v>
      </c>
      <c r="G371" s="38">
        <v>44</v>
      </c>
      <c r="H371" s="38" t="s">
        <v>707</v>
      </c>
      <c r="I371" s="39">
        <v>0.05</v>
      </c>
      <c r="J371" s="40">
        <v>3</v>
      </c>
      <c r="K371" s="40">
        <v>180</v>
      </c>
      <c r="L371" s="26">
        <v>2667.4697058823535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2667.4697058823535</v>
      </c>
      <c r="U371" s="27">
        <v>0.81799999999999995</v>
      </c>
      <c r="V371" s="26">
        <v>2181.9902194117649</v>
      </c>
      <c r="W371" s="26">
        <v>18.558663235294123</v>
      </c>
      <c r="X371" s="26">
        <v>11.000134803921556</v>
      </c>
      <c r="Y371" s="26">
        <v>29.558798039215681</v>
      </c>
      <c r="Z371" s="26">
        <v>73.706029411764632</v>
      </c>
      <c r="AA371" s="27">
        <v>0</v>
      </c>
      <c r="AB371" s="26">
        <v>0</v>
      </c>
      <c r="AC371" s="28">
        <v>7.0000000000000007E-2</v>
      </c>
      <c r="AD371" s="26">
        <v>382.53468563333348</v>
      </c>
      <c r="AE371" s="26">
        <v>5335.25</v>
      </c>
      <c r="AF371" s="29">
        <v>6221.86</v>
      </c>
      <c r="AG371" s="29">
        <v>1119934.8</v>
      </c>
      <c r="AH371" s="41">
        <v>512.04999999999995</v>
      </c>
      <c r="AI371" s="42">
        <v>92168.999999999985</v>
      </c>
      <c r="AJ371" s="18"/>
      <c r="AK371" s="18"/>
      <c r="AL371" s="31"/>
      <c r="AM371" s="35"/>
      <c r="AN371" s="18"/>
      <c r="AO371" s="35"/>
    </row>
    <row r="372" spans="1:41" x14ac:dyDescent="0.25">
      <c r="A372" s="32" t="s">
        <v>1305</v>
      </c>
      <c r="B372" s="32" t="s">
        <v>1306</v>
      </c>
      <c r="C372" s="32" t="s">
        <v>77</v>
      </c>
      <c r="D372" s="37">
        <v>1172</v>
      </c>
      <c r="E372" s="38">
        <v>105554</v>
      </c>
      <c r="F372" s="32" t="s">
        <v>1297</v>
      </c>
      <c r="G372" s="38">
        <v>40</v>
      </c>
      <c r="H372" s="38" t="s">
        <v>707</v>
      </c>
      <c r="I372" s="39">
        <v>0.03</v>
      </c>
      <c r="J372" s="40">
        <v>1</v>
      </c>
      <c r="K372" s="40">
        <v>15</v>
      </c>
      <c r="L372" s="26">
        <v>2424.9724598930488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0</v>
      </c>
      <c r="T372" s="26">
        <v>2424.9724598930488</v>
      </c>
      <c r="U372" s="27">
        <v>0.81799999999999995</v>
      </c>
      <c r="V372" s="26">
        <v>1983.6274721925138</v>
      </c>
      <c r="W372" s="26">
        <v>18.558663235294123</v>
      </c>
      <c r="X372" s="26">
        <v>11.000134803921556</v>
      </c>
      <c r="Y372" s="26">
        <v>29.558798039215681</v>
      </c>
      <c r="Z372" s="26">
        <v>82.926377005347518</v>
      </c>
      <c r="AA372" s="27">
        <v>0</v>
      </c>
      <c r="AB372" s="26">
        <v>0</v>
      </c>
      <c r="AC372" s="28">
        <v>7.0000000000000007E-2</v>
      </c>
      <c r="AD372" s="26">
        <v>352.31991044028535</v>
      </c>
      <c r="AE372" s="26">
        <v>4873.3999999999996</v>
      </c>
      <c r="AF372" s="29">
        <v>5553.72</v>
      </c>
      <c r="AG372" s="29">
        <v>83305.8</v>
      </c>
      <c r="AH372" s="41">
        <v>512.04999999999995</v>
      </c>
      <c r="AI372" s="42">
        <v>7680.7499999999991</v>
      </c>
      <c r="AJ372" s="18"/>
      <c r="AK372" s="18"/>
      <c r="AL372" s="31"/>
      <c r="AM372" s="35"/>
      <c r="AN372" s="18"/>
      <c r="AO372" s="35"/>
    </row>
    <row r="373" spans="1:41" x14ac:dyDescent="0.25">
      <c r="A373" s="32" t="s">
        <v>1317</v>
      </c>
      <c r="B373" s="32" t="s">
        <v>1318</v>
      </c>
      <c r="C373" s="32" t="s">
        <v>44</v>
      </c>
      <c r="D373" s="37">
        <v>185</v>
      </c>
      <c r="E373" s="38">
        <v>63541</v>
      </c>
      <c r="F373" s="32" t="s">
        <v>1319</v>
      </c>
      <c r="G373" s="38">
        <v>40</v>
      </c>
      <c r="H373" s="38" t="s">
        <v>707</v>
      </c>
      <c r="I373" s="39">
        <v>0.02</v>
      </c>
      <c r="J373" s="40">
        <v>12</v>
      </c>
      <c r="K373" s="40">
        <v>720</v>
      </c>
      <c r="L373" s="26">
        <v>2160.4090909090905</v>
      </c>
      <c r="M373" s="26">
        <v>648.12272727272716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0</v>
      </c>
      <c r="T373" s="26">
        <v>2808.5318181818175</v>
      </c>
      <c r="U373" s="27">
        <v>0.79379999999999995</v>
      </c>
      <c r="V373" s="26">
        <v>2229.4125572727266</v>
      </c>
      <c r="W373" s="26">
        <v>10.647272727272728</v>
      </c>
      <c r="X373" s="26">
        <v>11.593636363636364</v>
      </c>
      <c r="Y373" s="26">
        <v>22.240909090909092</v>
      </c>
      <c r="Z373" s="26">
        <v>197.07727272727271</v>
      </c>
      <c r="AA373" s="27">
        <v>0</v>
      </c>
      <c r="AB373" s="26">
        <v>0</v>
      </c>
      <c r="AC373" s="28">
        <v>7.0000000000000007E-2</v>
      </c>
      <c r="AD373" s="26">
        <v>403.92117900909085</v>
      </c>
      <c r="AE373" s="26">
        <v>5661.18</v>
      </c>
      <c r="AF373" s="29">
        <v>6378.79</v>
      </c>
      <c r="AG373" s="29">
        <v>4592728.8</v>
      </c>
      <c r="AH373" s="41">
        <v>513.04</v>
      </c>
      <c r="AI373" s="42">
        <v>369388.79999999999</v>
      </c>
      <c r="AJ373" s="18"/>
      <c r="AK373" s="18"/>
      <c r="AL373" s="31"/>
      <c r="AM373" s="35"/>
      <c r="AN373" s="18"/>
      <c r="AO373" s="35"/>
    </row>
    <row r="374" spans="1:41" x14ac:dyDescent="0.25">
      <c r="A374" s="32" t="s">
        <v>1320</v>
      </c>
      <c r="B374" s="32" t="s">
        <v>1321</v>
      </c>
      <c r="C374" s="32" t="s">
        <v>44</v>
      </c>
      <c r="D374" s="37">
        <v>185</v>
      </c>
      <c r="E374" s="38">
        <v>63541</v>
      </c>
      <c r="F374" s="32" t="s">
        <v>1319</v>
      </c>
      <c r="G374" s="38">
        <v>40</v>
      </c>
      <c r="H374" s="38" t="s">
        <v>707</v>
      </c>
      <c r="I374" s="39">
        <v>0.03</v>
      </c>
      <c r="J374" s="40">
        <v>11</v>
      </c>
      <c r="K374" s="40">
        <v>660</v>
      </c>
      <c r="L374" s="26">
        <v>2160.4090909090905</v>
      </c>
      <c r="M374" s="26">
        <v>648.12272727272716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2808.5318181818175</v>
      </c>
      <c r="U374" s="27">
        <v>0.79379999999999995</v>
      </c>
      <c r="V374" s="26">
        <v>2229.4125572727266</v>
      </c>
      <c r="W374" s="26">
        <v>10.647272727272728</v>
      </c>
      <c r="X374" s="26">
        <v>11.593636363636364</v>
      </c>
      <c r="Y374" s="26">
        <v>22.240909090909092</v>
      </c>
      <c r="Z374" s="26">
        <v>197.07727272727271</v>
      </c>
      <c r="AA374" s="27">
        <v>0</v>
      </c>
      <c r="AB374" s="26">
        <v>0</v>
      </c>
      <c r="AC374" s="28">
        <v>7.0000000000000007E-2</v>
      </c>
      <c r="AD374" s="26">
        <v>403.92117900909085</v>
      </c>
      <c r="AE374" s="26">
        <v>5661.18</v>
      </c>
      <c r="AF374" s="29">
        <v>6451.48</v>
      </c>
      <c r="AG374" s="29">
        <v>4257976.8</v>
      </c>
      <c r="AH374" s="41">
        <v>513.04</v>
      </c>
      <c r="AI374" s="42">
        <v>338606.39999999997</v>
      </c>
      <c r="AJ374" s="18"/>
      <c r="AK374" s="18"/>
      <c r="AL374" s="31"/>
      <c r="AM374" s="35"/>
      <c r="AN374" s="18"/>
      <c r="AO374" s="35"/>
    </row>
    <row r="375" spans="1:41" x14ac:dyDescent="0.25">
      <c r="A375" s="32" t="s">
        <v>1322</v>
      </c>
      <c r="B375" s="32" t="s">
        <v>1323</v>
      </c>
      <c r="C375" s="32" t="s">
        <v>44</v>
      </c>
      <c r="D375" s="37">
        <v>185</v>
      </c>
      <c r="E375" s="38">
        <v>63541</v>
      </c>
      <c r="F375" s="32" t="s">
        <v>1319</v>
      </c>
      <c r="G375" s="38">
        <v>40</v>
      </c>
      <c r="H375" s="38" t="s">
        <v>707</v>
      </c>
      <c r="I375" s="39">
        <v>3.7999999999999999E-2</v>
      </c>
      <c r="J375" s="40">
        <v>2</v>
      </c>
      <c r="K375" s="40">
        <v>120</v>
      </c>
      <c r="L375" s="26">
        <v>2160.4090909090905</v>
      </c>
      <c r="M375" s="26">
        <v>648.12272727272716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2808.5318181818175</v>
      </c>
      <c r="U375" s="27">
        <v>0.79379999999999995</v>
      </c>
      <c r="V375" s="26">
        <v>2229.4125572727266</v>
      </c>
      <c r="W375" s="26">
        <v>10.647272727272728</v>
      </c>
      <c r="X375" s="26">
        <v>11.593636363636364</v>
      </c>
      <c r="Y375" s="26">
        <v>22.240909090909092</v>
      </c>
      <c r="Z375" s="26">
        <v>197.07727272727271</v>
      </c>
      <c r="AA375" s="27">
        <v>0</v>
      </c>
      <c r="AB375" s="26">
        <v>0</v>
      </c>
      <c r="AC375" s="28">
        <v>7.0000000000000007E-2</v>
      </c>
      <c r="AD375" s="26">
        <v>403.92117900909085</v>
      </c>
      <c r="AE375" s="26">
        <v>5661.18</v>
      </c>
      <c r="AF375" s="29">
        <v>6510.86</v>
      </c>
      <c r="AG375" s="29">
        <v>781303.2</v>
      </c>
      <c r="AH375" s="41">
        <v>513.04</v>
      </c>
      <c r="AI375" s="42">
        <v>61564.799999999996</v>
      </c>
      <c r="AJ375" s="18"/>
      <c r="AK375" s="18"/>
      <c r="AL375" s="31"/>
      <c r="AM375" s="35"/>
      <c r="AN375" s="18"/>
      <c r="AO375" s="35"/>
    </row>
    <row r="376" spans="1:41" x14ac:dyDescent="0.25">
      <c r="A376" s="32" t="s">
        <v>1324</v>
      </c>
      <c r="B376" s="32" t="s">
        <v>1325</v>
      </c>
      <c r="C376" s="32" t="s">
        <v>44</v>
      </c>
      <c r="D376" s="37">
        <v>185</v>
      </c>
      <c r="E376" s="38">
        <v>63541</v>
      </c>
      <c r="F376" s="32" t="s">
        <v>1319</v>
      </c>
      <c r="G376" s="38">
        <v>40</v>
      </c>
      <c r="H376" s="38" t="s">
        <v>707</v>
      </c>
      <c r="I376" s="39">
        <v>0.04</v>
      </c>
      <c r="J376" s="40">
        <v>2</v>
      </c>
      <c r="K376" s="40">
        <v>120</v>
      </c>
      <c r="L376" s="26">
        <v>2160.4090909090905</v>
      </c>
      <c r="M376" s="26">
        <v>648.12272727272716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2808.5318181818175</v>
      </c>
      <c r="U376" s="27">
        <v>0.79379999999999995</v>
      </c>
      <c r="V376" s="26">
        <v>2229.4125572727266</v>
      </c>
      <c r="W376" s="26">
        <v>10.647272727272728</v>
      </c>
      <c r="X376" s="26">
        <v>11.593636363636364</v>
      </c>
      <c r="Y376" s="26">
        <v>22.240909090909092</v>
      </c>
      <c r="Z376" s="26">
        <v>197.07727272727271</v>
      </c>
      <c r="AA376" s="27">
        <v>0</v>
      </c>
      <c r="AB376" s="26">
        <v>0</v>
      </c>
      <c r="AC376" s="28">
        <v>7.0000000000000007E-2</v>
      </c>
      <c r="AD376" s="26">
        <v>403.92117900909085</v>
      </c>
      <c r="AE376" s="26">
        <v>5661.18</v>
      </c>
      <c r="AF376" s="29">
        <v>6525.86</v>
      </c>
      <c r="AG376" s="29">
        <v>783103.2</v>
      </c>
      <c r="AH376" s="41">
        <v>513.04</v>
      </c>
      <c r="AI376" s="42">
        <v>61564.799999999996</v>
      </c>
      <c r="AJ376" s="18"/>
      <c r="AK376" s="18"/>
      <c r="AL376" s="31"/>
      <c r="AM376" s="35"/>
      <c r="AN376" s="18"/>
      <c r="AO376" s="35"/>
    </row>
    <row r="377" spans="1:41" x14ac:dyDescent="0.25">
      <c r="A377" s="32" t="s">
        <v>1326</v>
      </c>
      <c r="B377" s="32" t="s">
        <v>1327</v>
      </c>
      <c r="C377" s="32" t="s">
        <v>44</v>
      </c>
      <c r="D377" s="37">
        <v>185</v>
      </c>
      <c r="E377" s="38">
        <v>63541</v>
      </c>
      <c r="F377" s="32" t="s">
        <v>1319</v>
      </c>
      <c r="G377" s="38">
        <v>40</v>
      </c>
      <c r="H377" s="38" t="s">
        <v>718</v>
      </c>
      <c r="I377" s="39">
        <v>0.05</v>
      </c>
      <c r="J377" s="40">
        <v>9</v>
      </c>
      <c r="K377" s="40">
        <v>540</v>
      </c>
      <c r="L377" s="26">
        <v>2160.4090909090905</v>
      </c>
      <c r="M377" s="26">
        <v>648.12272727272716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2808.5318181818175</v>
      </c>
      <c r="U377" s="27">
        <v>0.79379999999999995</v>
      </c>
      <c r="V377" s="26">
        <v>2229.4125572727266</v>
      </c>
      <c r="W377" s="26">
        <v>10.647272727272728</v>
      </c>
      <c r="X377" s="26">
        <v>11.593636363636364</v>
      </c>
      <c r="Y377" s="26">
        <v>22.240909090909092</v>
      </c>
      <c r="Z377" s="26">
        <v>197.07727272727271</v>
      </c>
      <c r="AA377" s="27">
        <v>0</v>
      </c>
      <c r="AB377" s="26">
        <v>0</v>
      </c>
      <c r="AC377" s="28">
        <v>7.0000000000000007E-2</v>
      </c>
      <c r="AD377" s="26">
        <v>403.92117900909085</v>
      </c>
      <c r="AE377" s="26">
        <v>5661.18</v>
      </c>
      <c r="AF377" s="29">
        <v>6601.95</v>
      </c>
      <c r="AG377" s="29">
        <v>3565053</v>
      </c>
      <c r="AH377" s="41">
        <v>540.04</v>
      </c>
      <c r="AI377" s="42">
        <v>291621.59999999998</v>
      </c>
      <c r="AJ377" s="18"/>
      <c r="AK377" s="18"/>
      <c r="AL377" s="31"/>
      <c r="AM377" s="35"/>
      <c r="AN377" s="18"/>
      <c r="AO377" s="35"/>
    </row>
    <row r="378" spans="1:41" x14ac:dyDescent="0.25">
      <c r="A378" s="32" t="s">
        <v>1328</v>
      </c>
      <c r="B378" s="32" t="s">
        <v>1327</v>
      </c>
      <c r="C378" s="32" t="s">
        <v>44</v>
      </c>
      <c r="D378" s="37">
        <v>185</v>
      </c>
      <c r="E378" s="38">
        <v>63541</v>
      </c>
      <c r="F378" s="32" t="s">
        <v>1319</v>
      </c>
      <c r="G378" s="38">
        <v>40</v>
      </c>
      <c r="H378" s="38" t="s">
        <v>707</v>
      </c>
      <c r="I378" s="39">
        <v>0.05</v>
      </c>
      <c r="J378" s="40">
        <v>3</v>
      </c>
      <c r="K378" s="40">
        <v>180</v>
      </c>
      <c r="L378" s="26">
        <v>2160.4090909090905</v>
      </c>
      <c r="M378" s="26">
        <v>648.12272727272716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2808.5318181818175</v>
      </c>
      <c r="U378" s="27">
        <v>0.79379999999999995</v>
      </c>
      <c r="V378" s="26">
        <v>2229.4125572727266</v>
      </c>
      <c r="W378" s="26">
        <v>10.647272727272728</v>
      </c>
      <c r="X378" s="26">
        <v>11.593636363636364</v>
      </c>
      <c r="Y378" s="26">
        <v>22.240909090909092</v>
      </c>
      <c r="Z378" s="26">
        <v>197.07727272727271</v>
      </c>
      <c r="AA378" s="27">
        <v>0</v>
      </c>
      <c r="AB378" s="26">
        <v>0</v>
      </c>
      <c r="AC378" s="28">
        <v>7.0000000000000007E-2</v>
      </c>
      <c r="AD378" s="26">
        <v>403.92117900909085</v>
      </c>
      <c r="AE378" s="26">
        <v>5661.18</v>
      </c>
      <c r="AF378" s="29">
        <v>6601.95</v>
      </c>
      <c r="AG378" s="29">
        <v>1188351</v>
      </c>
      <c r="AH378" s="41">
        <v>513.04</v>
      </c>
      <c r="AI378" s="42">
        <v>92347.199999999997</v>
      </c>
      <c r="AJ378" s="18"/>
      <c r="AK378" s="18"/>
      <c r="AL378" s="31"/>
      <c r="AM378" s="35"/>
      <c r="AN378" s="18"/>
      <c r="AO378" s="35"/>
    </row>
    <row r="379" spans="1:41" x14ac:dyDescent="0.25">
      <c r="A379" s="32" t="s">
        <v>1329</v>
      </c>
      <c r="B379" s="32" t="s">
        <v>1330</v>
      </c>
      <c r="C379" s="32" t="s">
        <v>45</v>
      </c>
      <c r="D379" s="37">
        <v>199</v>
      </c>
      <c r="E379" s="38">
        <v>63568</v>
      </c>
      <c r="F379" s="32" t="s">
        <v>1331</v>
      </c>
      <c r="G379" s="38">
        <v>44</v>
      </c>
      <c r="H379" s="38" t="s">
        <v>718</v>
      </c>
      <c r="I379" s="39">
        <v>0.05</v>
      </c>
      <c r="J379" s="40">
        <v>4</v>
      </c>
      <c r="K379" s="40">
        <v>240</v>
      </c>
      <c r="L379" s="26">
        <v>2909.2799999999997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4.0406666666666657</v>
      </c>
      <c r="T379" s="26">
        <v>2913.3206666666665</v>
      </c>
      <c r="U379" s="27">
        <v>0.79379999999999995</v>
      </c>
      <c r="V379" s="26">
        <v>2312.5939451999998</v>
      </c>
      <c r="W379" s="26">
        <v>47.939127272727291</v>
      </c>
      <c r="X379" s="26">
        <v>7.570999999999998</v>
      </c>
      <c r="Y379" s="26">
        <v>55.510127272727289</v>
      </c>
      <c r="Z379" s="26">
        <v>98.223499999999959</v>
      </c>
      <c r="AA379" s="27">
        <v>0</v>
      </c>
      <c r="AB379" s="26">
        <v>0</v>
      </c>
      <c r="AC379" s="28">
        <v>7.0000000000000007E-2</v>
      </c>
      <c r="AD379" s="26">
        <v>412.48817673975759</v>
      </c>
      <c r="AE379" s="26">
        <v>5792.13</v>
      </c>
      <c r="AF379" s="29">
        <v>6754.66</v>
      </c>
      <c r="AG379" s="29">
        <v>1621118.4</v>
      </c>
      <c r="AH379" s="41">
        <v>540.04</v>
      </c>
      <c r="AI379" s="42">
        <v>129609.59999999999</v>
      </c>
      <c r="AJ379" s="18"/>
      <c r="AK379" s="18"/>
      <c r="AL379" s="31"/>
      <c r="AM379" s="35"/>
      <c r="AN379" s="18"/>
      <c r="AO379" s="35"/>
    </row>
    <row r="380" spans="1:41" x14ac:dyDescent="0.25">
      <c r="A380" s="32" t="s">
        <v>1332</v>
      </c>
      <c r="B380" s="32" t="s">
        <v>1333</v>
      </c>
      <c r="C380" s="32" t="s">
        <v>45</v>
      </c>
      <c r="D380" s="37">
        <v>196</v>
      </c>
      <c r="E380" s="38">
        <v>64084</v>
      </c>
      <c r="F380" s="32" t="s">
        <v>1334</v>
      </c>
      <c r="G380" s="38">
        <v>40</v>
      </c>
      <c r="H380" s="38" t="s">
        <v>718</v>
      </c>
      <c r="I380" s="39">
        <v>0.05</v>
      </c>
      <c r="J380" s="40">
        <v>14</v>
      </c>
      <c r="K380" s="40">
        <v>840</v>
      </c>
      <c r="L380" s="26">
        <v>2644.7999999999997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2644.7999999999997</v>
      </c>
      <c r="U380" s="27">
        <v>0.79379999999999995</v>
      </c>
      <c r="V380" s="26">
        <v>2099.4422399999999</v>
      </c>
      <c r="W380" s="26">
        <v>47.939127272727291</v>
      </c>
      <c r="X380" s="26">
        <v>7.570999999999998</v>
      </c>
      <c r="Y380" s="26">
        <v>55.510127272727289</v>
      </c>
      <c r="Z380" s="26">
        <v>109.79768181818179</v>
      </c>
      <c r="AA380" s="27">
        <v>0</v>
      </c>
      <c r="AB380" s="26">
        <v>0</v>
      </c>
      <c r="AC380" s="28">
        <v>7.0000000000000007E-2</v>
      </c>
      <c r="AD380" s="26">
        <v>379.58130343636361</v>
      </c>
      <c r="AE380" s="26">
        <v>5289.13</v>
      </c>
      <c r="AF380" s="29">
        <v>6168.07</v>
      </c>
      <c r="AG380" s="29">
        <v>5181178.8</v>
      </c>
      <c r="AH380" s="41">
        <v>540.04</v>
      </c>
      <c r="AI380" s="42">
        <v>453633.6</v>
      </c>
      <c r="AJ380" s="18"/>
      <c r="AK380" s="18"/>
      <c r="AL380" s="31"/>
      <c r="AM380" s="35"/>
      <c r="AN380" s="18"/>
      <c r="AO380" s="35"/>
    </row>
    <row r="381" spans="1:41" x14ac:dyDescent="0.25">
      <c r="A381" s="32" t="s">
        <v>1335</v>
      </c>
      <c r="B381" s="32" t="s">
        <v>1336</v>
      </c>
      <c r="C381" s="32" t="s">
        <v>45</v>
      </c>
      <c r="D381" s="37">
        <v>195</v>
      </c>
      <c r="E381" s="38">
        <v>64084</v>
      </c>
      <c r="F381" s="32" t="s">
        <v>1334</v>
      </c>
      <c r="G381" s="38">
        <v>44</v>
      </c>
      <c r="H381" s="38" t="s">
        <v>707</v>
      </c>
      <c r="I381" s="39">
        <v>0.03</v>
      </c>
      <c r="J381" s="40">
        <v>2</v>
      </c>
      <c r="K381" s="40">
        <v>120</v>
      </c>
      <c r="L381" s="26">
        <v>2909.2799999999997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2909.2799999999997</v>
      </c>
      <c r="U381" s="27">
        <v>0.79379999999999995</v>
      </c>
      <c r="V381" s="26">
        <v>2309.3864639999997</v>
      </c>
      <c r="W381" s="26">
        <v>47.939127272727291</v>
      </c>
      <c r="X381" s="26">
        <v>7.570999999999998</v>
      </c>
      <c r="Y381" s="26">
        <v>55.510127272727289</v>
      </c>
      <c r="Z381" s="26">
        <v>98.223499999999959</v>
      </c>
      <c r="AA381" s="27">
        <v>0</v>
      </c>
      <c r="AB381" s="26">
        <v>0</v>
      </c>
      <c r="AC381" s="28">
        <v>7.0000000000000007E-2</v>
      </c>
      <c r="AD381" s="26">
        <v>411.9808063890909</v>
      </c>
      <c r="AE381" s="26">
        <v>5784.38</v>
      </c>
      <c r="AF381" s="29">
        <v>6591.87</v>
      </c>
      <c r="AG381" s="29">
        <v>791024.4</v>
      </c>
      <c r="AH381" s="41">
        <v>513.04</v>
      </c>
      <c r="AI381" s="42">
        <v>61564.799999999996</v>
      </c>
      <c r="AJ381" s="18"/>
      <c r="AK381" s="18"/>
      <c r="AL381" s="31"/>
      <c r="AM381" s="35"/>
      <c r="AN381" s="18"/>
      <c r="AO381" s="35"/>
    </row>
    <row r="382" spans="1:41" x14ac:dyDescent="0.25">
      <c r="A382" s="32" t="s">
        <v>1337</v>
      </c>
      <c r="B382" s="32" t="s">
        <v>1338</v>
      </c>
      <c r="C382" s="32" t="s">
        <v>45</v>
      </c>
      <c r="D382" s="37">
        <v>195</v>
      </c>
      <c r="E382" s="38">
        <v>64084</v>
      </c>
      <c r="F382" s="32" t="s">
        <v>1334</v>
      </c>
      <c r="G382" s="38">
        <v>44</v>
      </c>
      <c r="H382" s="38" t="s">
        <v>718</v>
      </c>
      <c r="I382" s="39">
        <v>0.05</v>
      </c>
      <c r="J382" s="40">
        <v>7</v>
      </c>
      <c r="K382" s="40">
        <v>420</v>
      </c>
      <c r="L382" s="26">
        <v>2909.2799999999997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2909.2799999999997</v>
      </c>
      <c r="U382" s="27">
        <v>0.79379999999999995</v>
      </c>
      <c r="V382" s="26">
        <v>2309.3864639999997</v>
      </c>
      <c r="W382" s="26">
        <v>47.939127272727291</v>
      </c>
      <c r="X382" s="26">
        <v>7.570999999999998</v>
      </c>
      <c r="Y382" s="26">
        <v>55.510127272727289</v>
      </c>
      <c r="Z382" s="26">
        <v>98.223499999999959</v>
      </c>
      <c r="AA382" s="27">
        <v>0</v>
      </c>
      <c r="AB382" s="26">
        <v>0</v>
      </c>
      <c r="AC382" s="28">
        <v>7.0000000000000007E-2</v>
      </c>
      <c r="AD382" s="26">
        <v>411.9808063890909</v>
      </c>
      <c r="AE382" s="26">
        <v>5784.38</v>
      </c>
      <c r="AF382" s="29">
        <v>6745.62</v>
      </c>
      <c r="AG382" s="29">
        <v>2833160.4</v>
      </c>
      <c r="AH382" s="41">
        <v>540.04</v>
      </c>
      <c r="AI382" s="42">
        <v>226816.8</v>
      </c>
      <c r="AJ382" s="18"/>
      <c r="AK382" s="18"/>
      <c r="AL382" s="31"/>
      <c r="AM382" s="35"/>
      <c r="AN382" s="18"/>
      <c r="AO382" s="35"/>
    </row>
    <row r="383" spans="1:41" x14ac:dyDescent="0.25">
      <c r="A383" s="32" t="s">
        <v>1339</v>
      </c>
      <c r="B383" s="32" t="s">
        <v>1340</v>
      </c>
      <c r="C383" s="32" t="s">
        <v>46</v>
      </c>
      <c r="D383" s="37">
        <v>406</v>
      </c>
      <c r="E383" s="38">
        <v>106208</v>
      </c>
      <c r="F383" s="32" t="s">
        <v>1341</v>
      </c>
      <c r="G383" s="38">
        <v>44</v>
      </c>
      <c r="H383" s="38" t="s">
        <v>718</v>
      </c>
      <c r="I383" s="39">
        <v>0.05</v>
      </c>
      <c r="J383" s="40">
        <v>3</v>
      </c>
      <c r="K383" s="40">
        <v>180</v>
      </c>
      <c r="L383" s="26">
        <v>2420.1237500000011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3.3612829861111124</v>
      </c>
      <c r="T383" s="26">
        <v>2423.4850329861124</v>
      </c>
      <c r="U383" s="27">
        <v>0.81799999999999995</v>
      </c>
      <c r="V383" s="26">
        <v>1982.4107569826399</v>
      </c>
      <c r="W383" s="26">
        <v>9.7765624999999936</v>
      </c>
      <c r="X383" s="26">
        <v>45.119374993852112</v>
      </c>
      <c r="Y383" s="26">
        <v>54.895937493852102</v>
      </c>
      <c r="Z383" s="26">
        <v>230.7182499999999</v>
      </c>
      <c r="AA383" s="27">
        <v>0</v>
      </c>
      <c r="AB383" s="26">
        <v>0</v>
      </c>
      <c r="AC383" s="28">
        <v>7.0000000000000007E-2</v>
      </c>
      <c r="AD383" s="26">
        <v>364.08347342238233</v>
      </c>
      <c r="AE383" s="26">
        <v>5055.59</v>
      </c>
      <c r="AF383" s="29">
        <v>5895.72</v>
      </c>
      <c r="AG383" s="29">
        <v>1061229.6000000001</v>
      </c>
      <c r="AH383" s="41">
        <v>536.5</v>
      </c>
      <c r="AI383" s="42">
        <v>96570</v>
      </c>
      <c r="AJ383" s="18">
        <v>6432.22</v>
      </c>
      <c r="AK383" s="18"/>
      <c r="AL383" s="31"/>
      <c r="AM383" s="36"/>
      <c r="AN383" s="18"/>
      <c r="AO383" s="35"/>
    </row>
    <row r="384" spans="1:41" x14ac:dyDescent="0.25">
      <c r="A384" s="32" t="s">
        <v>1339</v>
      </c>
      <c r="B384" s="32" t="s">
        <v>1340</v>
      </c>
      <c r="C384" s="32" t="s">
        <v>46</v>
      </c>
      <c r="D384" s="37">
        <v>406</v>
      </c>
      <c r="E384" s="38">
        <v>106208</v>
      </c>
      <c r="F384" s="32" t="s">
        <v>1341</v>
      </c>
      <c r="G384" s="38">
        <v>44</v>
      </c>
      <c r="H384" s="38" t="s">
        <v>718</v>
      </c>
      <c r="I384" s="39">
        <v>0.05</v>
      </c>
      <c r="J384" s="40">
        <v>0</v>
      </c>
      <c r="K384" s="40">
        <v>27</v>
      </c>
      <c r="L384" s="26">
        <v>2420.1237500000011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3.3612829861111124</v>
      </c>
      <c r="T384" s="26">
        <v>2423.4850329861124</v>
      </c>
      <c r="U384" s="27">
        <v>0.81799999999999995</v>
      </c>
      <c r="V384" s="26">
        <v>1982.4107569826399</v>
      </c>
      <c r="W384" s="26">
        <v>9.7765624999999936</v>
      </c>
      <c r="X384" s="26">
        <v>45.119374993852112</v>
      </c>
      <c r="Y384" s="26">
        <v>54.895937493852102</v>
      </c>
      <c r="Z384" s="26">
        <v>230.7182499999999</v>
      </c>
      <c r="AA384" s="27">
        <v>0</v>
      </c>
      <c r="AB384" s="26">
        <v>0</v>
      </c>
      <c r="AC384" s="28">
        <v>7.0000000000000007E-2</v>
      </c>
      <c r="AD384" s="26">
        <v>364.08347342238233</v>
      </c>
      <c r="AE384" s="26">
        <v>5055.59</v>
      </c>
      <c r="AF384" s="29">
        <v>5895.72</v>
      </c>
      <c r="AG384" s="29">
        <v>159184.44</v>
      </c>
      <c r="AH384" s="41">
        <v>536.5</v>
      </c>
      <c r="AI384" s="42">
        <v>14485.5</v>
      </c>
      <c r="AJ384" s="18">
        <v>6432.22</v>
      </c>
      <c r="AK384" s="18"/>
      <c r="AL384" s="31"/>
      <c r="AM384" s="36"/>
      <c r="AN384" s="18"/>
      <c r="AO384" s="35"/>
    </row>
    <row r="385" spans="1:41" x14ac:dyDescent="0.25">
      <c r="A385" s="32" t="s">
        <v>1342</v>
      </c>
      <c r="B385" s="32" t="s">
        <v>1343</v>
      </c>
      <c r="C385" s="32" t="s">
        <v>46</v>
      </c>
      <c r="D385" s="37">
        <v>234</v>
      </c>
      <c r="E385" s="38">
        <v>106216</v>
      </c>
      <c r="F385" s="32" t="s">
        <v>1344</v>
      </c>
      <c r="G385" s="38">
        <v>40</v>
      </c>
      <c r="H385" s="38" t="s">
        <v>707</v>
      </c>
      <c r="I385" s="39">
        <v>3.7999999999999999E-2</v>
      </c>
      <c r="J385" s="40">
        <v>1</v>
      </c>
      <c r="K385" s="40">
        <v>56</v>
      </c>
      <c r="L385" s="26">
        <v>2200.1125000000011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2200.1125000000011</v>
      </c>
      <c r="U385" s="27">
        <v>0.81799999999999995</v>
      </c>
      <c r="V385" s="26">
        <v>1799.6920250000007</v>
      </c>
      <c r="W385" s="26">
        <v>9.7765624999999936</v>
      </c>
      <c r="X385" s="26">
        <v>45.119374993852112</v>
      </c>
      <c r="Y385" s="26">
        <v>54.895937493852102</v>
      </c>
      <c r="Z385" s="26">
        <v>240.47704545454536</v>
      </c>
      <c r="AA385" s="27">
        <v>0</v>
      </c>
      <c r="AB385" s="26">
        <v>0</v>
      </c>
      <c r="AC385" s="28">
        <v>7.0000000000000007E-2</v>
      </c>
      <c r="AD385" s="26">
        <v>336.34020055638797</v>
      </c>
      <c r="AE385" s="26">
        <v>4631.51</v>
      </c>
      <c r="AF385" s="29">
        <v>5326.65</v>
      </c>
      <c r="AG385" s="29">
        <v>298292.39999999997</v>
      </c>
      <c r="AH385" s="41">
        <v>509.68</v>
      </c>
      <c r="AI385" s="42">
        <v>28542.080000000002</v>
      </c>
      <c r="AJ385" s="18">
        <v>5836.33</v>
      </c>
      <c r="AK385" s="18"/>
      <c r="AL385" s="31"/>
      <c r="AM385" s="36"/>
      <c r="AN385" s="18"/>
      <c r="AO385" s="35"/>
    </row>
    <row r="386" spans="1:41" x14ac:dyDescent="0.25">
      <c r="A386" s="32" t="s">
        <v>1345</v>
      </c>
      <c r="B386" s="32" t="s">
        <v>1346</v>
      </c>
      <c r="C386" s="32" t="s">
        <v>46</v>
      </c>
      <c r="D386" s="37">
        <v>234</v>
      </c>
      <c r="E386" s="38">
        <v>106216</v>
      </c>
      <c r="F386" s="32" t="s">
        <v>1344</v>
      </c>
      <c r="G386" s="38">
        <v>40</v>
      </c>
      <c r="H386" s="38" t="s">
        <v>707</v>
      </c>
      <c r="I386" s="39">
        <v>0.02</v>
      </c>
      <c r="J386" s="40">
        <v>2</v>
      </c>
      <c r="K386" s="40">
        <v>120</v>
      </c>
      <c r="L386" s="26">
        <v>2200.1125000000011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2200.1125000000011</v>
      </c>
      <c r="U386" s="27">
        <v>0.81799999999999995</v>
      </c>
      <c r="V386" s="26">
        <v>1799.6920250000007</v>
      </c>
      <c r="W386" s="26">
        <v>9.7765624999999936</v>
      </c>
      <c r="X386" s="26">
        <v>45.119374993852112</v>
      </c>
      <c r="Y386" s="26">
        <v>54.895937493852102</v>
      </c>
      <c r="Z386" s="26">
        <v>240.47704545454536</v>
      </c>
      <c r="AA386" s="27">
        <v>0</v>
      </c>
      <c r="AB386" s="26">
        <v>0</v>
      </c>
      <c r="AC386" s="28">
        <v>7.0000000000000007E-2</v>
      </c>
      <c r="AD386" s="26">
        <v>336.34020055638797</v>
      </c>
      <c r="AE386" s="26">
        <v>4631.51</v>
      </c>
      <c r="AF386" s="29">
        <v>5218.6000000000004</v>
      </c>
      <c r="AG386" s="29">
        <v>626232</v>
      </c>
      <c r="AH386" s="41">
        <v>509.68</v>
      </c>
      <c r="AI386" s="42">
        <v>61161.599999999999</v>
      </c>
      <c r="AJ386" s="18">
        <v>5728.2800000000007</v>
      </c>
      <c r="AK386" s="18"/>
      <c r="AL386" s="31"/>
      <c r="AM386" s="36"/>
      <c r="AN386" s="18"/>
      <c r="AO386" s="35"/>
    </row>
    <row r="387" spans="1:41" x14ac:dyDescent="0.25">
      <c r="A387" s="32" t="s">
        <v>1347</v>
      </c>
      <c r="B387" s="32" t="s">
        <v>1348</v>
      </c>
      <c r="C387" s="32" t="s">
        <v>46</v>
      </c>
      <c r="D387" s="37">
        <v>234</v>
      </c>
      <c r="E387" s="38">
        <v>106216</v>
      </c>
      <c r="F387" s="32" t="s">
        <v>1344</v>
      </c>
      <c r="G387" s="38">
        <v>40</v>
      </c>
      <c r="H387" s="38" t="s">
        <v>707</v>
      </c>
      <c r="I387" s="39">
        <v>0.03</v>
      </c>
      <c r="J387" s="40">
        <v>7</v>
      </c>
      <c r="K387" s="40">
        <v>353</v>
      </c>
      <c r="L387" s="26">
        <v>2200.1125000000011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2200.1125000000011</v>
      </c>
      <c r="U387" s="27">
        <v>0.81799999999999995</v>
      </c>
      <c r="V387" s="26">
        <v>1799.6920250000007</v>
      </c>
      <c r="W387" s="26">
        <v>9.7765624999999936</v>
      </c>
      <c r="X387" s="26">
        <v>45.119374993852112</v>
      </c>
      <c r="Y387" s="26">
        <v>54.895937493852102</v>
      </c>
      <c r="Z387" s="26">
        <v>240.47704545454536</v>
      </c>
      <c r="AA387" s="27">
        <v>0</v>
      </c>
      <c r="AB387" s="26">
        <v>0</v>
      </c>
      <c r="AC387" s="28">
        <v>7.0000000000000007E-2</v>
      </c>
      <c r="AD387" s="26">
        <v>336.34020055638797</v>
      </c>
      <c r="AE387" s="26">
        <v>4631.51</v>
      </c>
      <c r="AF387" s="29">
        <v>5278.06</v>
      </c>
      <c r="AG387" s="29">
        <v>1863155.1800000002</v>
      </c>
      <c r="AH387" s="41">
        <v>509.68</v>
      </c>
      <c r="AI387" s="42">
        <v>179917.04</v>
      </c>
      <c r="AJ387" s="18">
        <v>5787.7400000000007</v>
      </c>
      <c r="AK387" s="18"/>
      <c r="AL387" s="31"/>
      <c r="AM387" s="36">
        <v>0</v>
      </c>
      <c r="AN387" s="18"/>
      <c r="AO387" s="35"/>
    </row>
    <row r="388" spans="1:41" x14ac:dyDescent="0.25">
      <c r="A388" s="32" t="s">
        <v>1349</v>
      </c>
      <c r="B388" s="32" t="s">
        <v>1350</v>
      </c>
      <c r="C388" s="32" t="s">
        <v>46</v>
      </c>
      <c r="D388" s="37">
        <v>234</v>
      </c>
      <c r="E388" s="38">
        <v>106216</v>
      </c>
      <c r="F388" s="32" t="s">
        <v>1344</v>
      </c>
      <c r="G388" s="38">
        <v>40</v>
      </c>
      <c r="H388" s="38" t="s">
        <v>718</v>
      </c>
      <c r="I388" s="39">
        <v>0.05</v>
      </c>
      <c r="J388" s="40">
        <v>20</v>
      </c>
      <c r="K388" s="40">
        <v>960</v>
      </c>
      <c r="L388" s="26">
        <v>2200.1125000000011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2200.1125000000011</v>
      </c>
      <c r="U388" s="27">
        <v>0.81799999999999995</v>
      </c>
      <c r="V388" s="26">
        <v>1799.6920250000007</v>
      </c>
      <c r="W388" s="26">
        <v>9.7765624999999936</v>
      </c>
      <c r="X388" s="26">
        <v>45.119374993852112</v>
      </c>
      <c r="Y388" s="26">
        <v>54.895937493852102</v>
      </c>
      <c r="Z388" s="26">
        <v>240.47704545454536</v>
      </c>
      <c r="AA388" s="27">
        <v>0</v>
      </c>
      <c r="AB388" s="26">
        <v>0</v>
      </c>
      <c r="AC388" s="28">
        <v>7.0000000000000007E-2</v>
      </c>
      <c r="AD388" s="26">
        <v>336.34020055638797</v>
      </c>
      <c r="AE388" s="26">
        <v>4631.51</v>
      </c>
      <c r="AF388" s="29">
        <v>5401.17</v>
      </c>
      <c r="AG388" s="29">
        <v>5185123.2</v>
      </c>
      <c r="AH388" s="41">
        <v>536.5</v>
      </c>
      <c r="AI388" s="42">
        <v>515040</v>
      </c>
      <c r="AJ388" s="18">
        <v>5937.67</v>
      </c>
      <c r="AK388" s="18"/>
      <c r="AL388" s="31"/>
      <c r="AM388" s="36"/>
      <c r="AN388" s="18"/>
      <c r="AO388" s="35"/>
    </row>
    <row r="389" spans="1:41" x14ac:dyDescent="0.25">
      <c r="A389" s="32" t="s">
        <v>1351</v>
      </c>
      <c r="B389" s="32" t="s">
        <v>1350</v>
      </c>
      <c r="C389" s="32" t="s">
        <v>46</v>
      </c>
      <c r="D389" s="37">
        <v>234</v>
      </c>
      <c r="E389" s="38">
        <v>106216</v>
      </c>
      <c r="F389" s="32" t="s">
        <v>1344</v>
      </c>
      <c r="G389" s="38">
        <v>40</v>
      </c>
      <c r="H389" s="38" t="s">
        <v>707</v>
      </c>
      <c r="I389" s="39">
        <v>0.05</v>
      </c>
      <c r="J389" s="40">
        <v>1</v>
      </c>
      <c r="K389" s="40">
        <v>58</v>
      </c>
      <c r="L389" s="26">
        <v>2200.1125000000011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2200.1125000000011</v>
      </c>
      <c r="U389" s="27">
        <v>0.81799999999999995</v>
      </c>
      <c r="V389" s="26">
        <v>1799.6920250000007</v>
      </c>
      <c r="W389" s="26">
        <v>9.7765624999999936</v>
      </c>
      <c r="X389" s="26">
        <v>45.119374993852112</v>
      </c>
      <c r="Y389" s="26">
        <v>54.895937493852102</v>
      </c>
      <c r="Z389" s="26">
        <v>240.47704545454536</v>
      </c>
      <c r="AA389" s="27">
        <v>0</v>
      </c>
      <c r="AB389" s="26">
        <v>0</v>
      </c>
      <c r="AC389" s="28">
        <v>7.0000000000000007E-2</v>
      </c>
      <c r="AD389" s="26">
        <v>336.34020055638797</v>
      </c>
      <c r="AE389" s="26">
        <v>4631.51</v>
      </c>
      <c r="AF389" s="29">
        <v>5401.17</v>
      </c>
      <c r="AG389" s="29">
        <v>313267.86</v>
      </c>
      <c r="AH389" s="41">
        <v>509.68</v>
      </c>
      <c r="AI389" s="42">
        <v>29561.439999999999</v>
      </c>
      <c r="AJ389" s="18">
        <v>5910.85</v>
      </c>
      <c r="AK389" s="18"/>
      <c r="AL389" s="31"/>
      <c r="AM389" s="36"/>
      <c r="AN389" s="18"/>
      <c r="AO389" s="35"/>
    </row>
    <row r="390" spans="1:41" x14ac:dyDescent="0.25">
      <c r="A390" s="32" t="s">
        <v>1352</v>
      </c>
      <c r="B390" s="32" t="s">
        <v>1353</v>
      </c>
      <c r="C390" s="32" t="s">
        <v>46</v>
      </c>
      <c r="D390" s="37">
        <v>233</v>
      </c>
      <c r="E390" s="38">
        <v>106216</v>
      </c>
      <c r="F390" s="32" t="s">
        <v>1344</v>
      </c>
      <c r="G390" s="38">
        <v>44</v>
      </c>
      <c r="H390" s="38" t="s">
        <v>707</v>
      </c>
      <c r="I390" s="39">
        <v>0.02</v>
      </c>
      <c r="J390" s="40">
        <v>2</v>
      </c>
      <c r="K390" s="40">
        <v>120</v>
      </c>
      <c r="L390" s="26">
        <v>2420.1237500000011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2420.1237500000011</v>
      </c>
      <c r="U390" s="27">
        <v>0.81799999999999995</v>
      </c>
      <c r="V390" s="26">
        <v>1979.6612275000007</v>
      </c>
      <c r="W390" s="26">
        <v>9.7765624999999936</v>
      </c>
      <c r="X390" s="26">
        <v>45.119374993852112</v>
      </c>
      <c r="Y390" s="26">
        <v>54.895937493852102</v>
      </c>
      <c r="Z390" s="26">
        <v>230.7182499999999</v>
      </c>
      <c r="AA390" s="27">
        <v>0</v>
      </c>
      <c r="AB390" s="26">
        <v>0</v>
      </c>
      <c r="AC390" s="28">
        <v>7.0000000000000007E-2</v>
      </c>
      <c r="AD390" s="26">
        <v>363.65571654956977</v>
      </c>
      <c r="AE390" s="26">
        <v>5049.05</v>
      </c>
      <c r="AF390" s="29">
        <v>5689.06</v>
      </c>
      <c r="AG390" s="29">
        <v>682687.20000000007</v>
      </c>
      <c r="AH390" s="41">
        <v>509.68</v>
      </c>
      <c r="AI390" s="42">
        <v>61161.599999999999</v>
      </c>
      <c r="AJ390" s="18">
        <v>6198.7400000000007</v>
      </c>
      <c r="AK390" s="18"/>
      <c r="AL390" s="31"/>
      <c r="AM390" s="36"/>
      <c r="AN390" s="18"/>
      <c r="AO390" s="35"/>
    </row>
    <row r="391" spans="1:41" x14ac:dyDescent="0.25">
      <c r="A391" s="32" t="s">
        <v>1354</v>
      </c>
      <c r="B391" s="32" t="s">
        <v>1355</v>
      </c>
      <c r="C391" s="32" t="s">
        <v>46</v>
      </c>
      <c r="D391" s="37">
        <v>233</v>
      </c>
      <c r="E391" s="38">
        <v>106216</v>
      </c>
      <c r="F391" s="32" t="s">
        <v>1344</v>
      </c>
      <c r="G391" s="38">
        <v>44</v>
      </c>
      <c r="H391" s="38" t="s">
        <v>707</v>
      </c>
      <c r="I391" s="39">
        <v>0.03</v>
      </c>
      <c r="J391" s="40">
        <v>6</v>
      </c>
      <c r="K391" s="40">
        <v>420</v>
      </c>
      <c r="L391" s="26">
        <v>2420.1237500000011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2420.1237500000011</v>
      </c>
      <c r="U391" s="27">
        <v>0.81799999999999995</v>
      </c>
      <c r="V391" s="26">
        <v>1979.6612275000007</v>
      </c>
      <c r="W391" s="26">
        <v>9.7765624999999936</v>
      </c>
      <c r="X391" s="26">
        <v>45.119374993852112</v>
      </c>
      <c r="Y391" s="26">
        <v>54.895937493852102</v>
      </c>
      <c r="Z391" s="26">
        <v>230.7182499999999</v>
      </c>
      <c r="AA391" s="27">
        <v>0</v>
      </c>
      <c r="AB391" s="26">
        <v>0</v>
      </c>
      <c r="AC391" s="28">
        <v>7.0000000000000007E-2</v>
      </c>
      <c r="AD391" s="26">
        <v>363.65571654956977</v>
      </c>
      <c r="AE391" s="26">
        <v>5049.05</v>
      </c>
      <c r="AF391" s="29">
        <v>5753.89</v>
      </c>
      <c r="AG391" s="29">
        <v>2416633.8000000003</v>
      </c>
      <c r="AH391" s="41">
        <v>509.68</v>
      </c>
      <c r="AI391" s="42">
        <v>214065.6</v>
      </c>
      <c r="AJ391" s="18">
        <v>6263.5700000000006</v>
      </c>
      <c r="AK391" s="18"/>
      <c r="AL391" s="31"/>
      <c r="AM391" s="36"/>
      <c r="AN391" s="18"/>
      <c r="AO391" s="35"/>
    </row>
    <row r="392" spans="1:41" x14ac:dyDescent="0.25">
      <c r="A392" s="32" t="s">
        <v>1356</v>
      </c>
      <c r="B392" s="32" t="s">
        <v>1357</v>
      </c>
      <c r="C392" s="32" t="s">
        <v>46</v>
      </c>
      <c r="D392" s="37">
        <v>233</v>
      </c>
      <c r="E392" s="38">
        <v>106216</v>
      </c>
      <c r="F392" s="32" t="s">
        <v>1344</v>
      </c>
      <c r="G392" s="38">
        <v>44</v>
      </c>
      <c r="H392" s="38" t="s">
        <v>718</v>
      </c>
      <c r="I392" s="39">
        <v>0.05</v>
      </c>
      <c r="J392" s="40">
        <v>17</v>
      </c>
      <c r="K392" s="40">
        <v>1260</v>
      </c>
      <c r="L392" s="26">
        <v>2420.1237500000011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2420.1237500000011</v>
      </c>
      <c r="U392" s="27">
        <v>0.81799999999999995</v>
      </c>
      <c r="V392" s="26">
        <v>1979.6612275000007</v>
      </c>
      <c r="W392" s="26">
        <v>9.7765624999999936</v>
      </c>
      <c r="X392" s="26">
        <v>45.119374993852112</v>
      </c>
      <c r="Y392" s="26">
        <v>54.895937493852102</v>
      </c>
      <c r="Z392" s="26">
        <v>230.7182499999999</v>
      </c>
      <c r="AA392" s="27">
        <v>0</v>
      </c>
      <c r="AB392" s="26">
        <v>0</v>
      </c>
      <c r="AC392" s="28">
        <v>7.0000000000000007E-2</v>
      </c>
      <c r="AD392" s="26">
        <v>363.65571654956977</v>
      </c>
      <c r="AE392" s="26">
        <v>5049.05</v>
      </c>
      <c r="AF392" s="29">
        <v>5888.1</v>
      </c>
      <c r="AG392" s="29">
        <v>7419006</v>
      </c>
      <c r="AH392" s="41">
        <v>536.5</v>
      </c>
      <c r="AI392" s="42">
        <v>675990</v>
      </c>
      <c r="AJ392" s="18">
        <v>6424.6</v>
      </c>
      <c r="AK392" s="18"/>
      <c r="AL392" s="31"/>
      <c r="AM392" s="36"/>
      <c r="AN392" s="18"/>
      <c r="AO392" s="35"/>
    </row>
    <row r="393" spans="1:41" x14ac:dyDescent="0.25">
      <c r="A393" s="32" t="s">
        <v>1358</v>
      </c>
      <c r="B393" s="32" t="s">
        <v>1357</v>
      </c>
      <c r="C393" s="32" t="s">
        <v>46</v>
      </c>
      <c r="D393" s="37">
        <v>233</v>
      </c>
      <c r="E393" s="38">
        <v>106216</v>
      </c>
      <c r="F393" s="32" t="s">
        <v>1344</v>
      </c>
      <c r="G393" s="38">
        <v>44</v>
      </c>
      <c r="H393" s="38" t="s">
        <v>707</v>
      </c>
      <c r="I393" s="39">
        <v>0.05</v>
      </c>
      <c r="J393" s="40">
        <v>2</v>
      </c>
      <c r="K393" s="40">
        <v>120</v>
      </c>
      <c r="L393" s="26">
        <v>2420.1237500000011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2420.1237500000011</v>
      </c>
      <c r="U393" s="27">
        <v>0.81799999999999995</v>
      </c>
      <c r="V393" s="26">
        <v>1979.6612275000007</v>
      </c>
      <c r="W393" s="26">
        <v>9.7765624999999936</v>
      </c>
      <c r="X393" s="26">
        <v>45.119374993852112</v>
      </c>
      <c r="Y393" s="26">
        <v>54.895937493852102</v>
      </c>
      <c r="Z393" s="26">
        <v>230.7182499999999</v>
      </c>
      <c r="AA393" s="27">
        <v>0</v>
      </c>
      <c r="AB393" s="26">
        <v>0</v>
      </c>
      <c r="AC393" s="28">
        <v>7.0000000000000007E-2</v>
      </c>
      <c r="AD393" s="26">
        <v>363.65571654956977</v>
      </c>
      <c r="AE393" s="26">
        <v>5049.05</v>
      </c>
      <c r="AF393" s="29">
        <v>5888.1</v>
      </c>
      <c r="AG393" s="29">
        <v>706572</v>
      </c>
      <c r="AH393" s="41">
        <v>509.68</v>
      </c>
      <c r="AI393" s="42">
        <v>61161.599999999999</v>
      </c>
      <c r="AJ393" s="18">
        <v>6397.7800000000007</v>
      </c>
      <c r="AK393" s="18"/>
      <c r="AL393" s="31"/>
      <c r="AM393" s="36"/>
      <c r="AN393" s="18"/>
      <c r="AO393" s="35"/>
    </row>
    <row r="394" spans="1:41" x14ac:dyDescent="0.25">
      <c r="A394" s="32" t="s">
        <v>1359</v>
      </c>
      <c r="B394" s="32" t="s">
        <v>1360</v>
      </c>
      <c r="C394" s="32" t="s">
        <v>47</v>
      </c>
      <c r="D394" s="37">
        <v>313</v>
      </c>
      <c r="E394" s="38">
        <v>106224</v>
      </c>
      <c r="F394" s="32" t="s">
        <v>1361</v>
      </c>
      <c r="G394" s="38">
        <v>36</v>
      </c>
      <c r="H394" s="38" t="s">
        <v>718</v>
      </c>
      <c r="I394" s="39">
        <v>0.05</v>
      </c>
      <c r="J394" s="40">
        <v>2</v>
      </c>
      <c r="K394" s="40">
        <v>120</v>
      </c>
      <c r="L394" s="26">
        <v>1705.8257142857149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1705.8257142857149</v>
      </c>
      <c r="U394" s="27">
        <v>0.79379999999999995</v>
      </c>
      <c r="V394" s="26">
        <v>1354.0844520000003</v>
      </c>
      <c r="W394" s="26">
        <v>10.647272727272721</v>
      </c>
      <c r="X394" s="26">
        <v>23.300966804415577</v>
      </c>
      <c r="Y394" s="26">
        <v>33.948239531688301</v>
      </c>
      <c r="Z394" s="26">
        <v>172.35525974025973</v>
      </c>
      <c r="AA394" s="27">
        <v>0</v>
      </c>
      <c r="AB394" s="26">
        <v>0</v>
      </c>
      <c r="AC394" s="28">
        <v>7.0000000000000007E-2</v>
      </c>
      <c r="AD394" s="26">
        <v>264.4359899223698</v>
      </c>
      <c r="AE394" s="26">
        <v>3530.64</v>
      </c>
      <c r="AF394" s="29">
        <v>4117.3599999999997</v>
      </c>
      <c r="AG394" s="29">
        <v>494083.19999999995</v>
      </c>
      <c r="AH394" s="41">
        <v>538.36</v>
      </c>
      <c r="AI394" s="42">
        <v>64603.200000000004</v>
      </c>
      <c r="AJ394" s="18"/>
      <c r="AK394" s="18"/>
      <c r="AL394" s="31"/>
      <c r="AM394" s="35"/>
      <c r="AN394" s="18"/>
      <c r="AO394" s="35"/>
    </row>
    <row r="395" spans="1:41" x14ac:dyDescent="0.25">
      <c r="A395" s="32" t="s">
        <v>1362</v>
      </c>
      <c r="B395" s="32" t="s">
        <v>1363</v>
      </c>
      <c r="C395" s="32" t="s">
        <v>47</v>
      </c>
      <c r="D395" s="37">
        <v>314</v>
      </c>
      <c r="E395" s="38">
        <v>106224</v>
      </c>
      <c r="F395" s="32" t="s">
        <v>1361</v>
      </c>
      <c r="G395" s="38">
        <v>40</v>
      </c>
      <c r="H395" s="38" t="s">
        <v>707</v>
      </c>
      <c r="I395" s="39">
        <v>0.03</v>
      </c>
      <c r="J395" s="40">
        <v>2</v>
      </c>
      <c r="K395" s="40">
        <v>120</v>
      </c>
      <c r="L395" s="26">
        <v>1895.3619047619054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1895.3619047619054</v>
      </c>
      <c r="U395" s="27">
        <v>0.79379999999999995</v>
      </c>
      <c r="V395" s="26">
        <v>1504.5382800000004</v>
      </c>
      <c r="W395" s="26">
        <v>10.647272727272721</v>
      </c>
      <c r="X395" s="26">
        <v>23.300966804415577</v>
      </c>
      <c r="Y395" s="26">
        <v>33.948239531688301</v>
      </c>
      <c r="Z395" s="26">
        <v>163.69441558441559</v>
      </c>
      <c r="AA395" s="27">
        <v>0</v>
      </c>
      <c r="AB395" s="26">
        <v>0</v>
      </c>
      <c r="AC395" s="28">
        <v>7.0000000000000007E-2</v>
      </c>
      <c r="AD395" s="26">
        <v>287.62903212479404</v>
      </c>
      <c r="AE395" s="26">
        <v>3885.17</v>
      </c>
      <c r="AF395" s="29">
        <v>4427.53</v>
      </c>
      <c r="AG395" s="29">
        <v>531303.6</v>
      </c>
      <c r="AH395" s="41">
        <v>511.44</v>
      </c>
      <c r="AI395" s="42">
        <v>61372.800000000003</v>
      </c>
      <c r="AJ395" s="18"/>
      <c r="AK395" s="18"/>
      <c r="AL395" s="31"/>
      <c r="AM395" s="35"/>
      <c r="AN395" s="18"/>
      <c r="AO395" s="35"/>
    </row>
    <row r="396" spans="1:41" x14ac:dyDescent="0.25">
      <c r="A396" s="32" t="s">
        <v>1364</v>
      </c>
      <c r="B396" s="32" t="s">
        <v>1365</v>
      </c>
      <c r="C396" s="32" t="s">
        <v>47</v>
      </c>
      <c r="D396" s="37">
        <v>314</v>
      </c>
      <c r="E396" s="38">
        <v>106224</v>
      </c>
      <c r="F396" s="32" t="s">
        <v>1361</v>
      </c>
      <c r="G396" s="38">
        <v>40</v>
      </c>
      <c r="H396" s="38" t="s">
        <v>718</v>
      </c>
      <c r="I396" s="39">
        <v>0.05</v>
      </c>
      <c r="J396" s="40">
        <v>8</v>
      </c>
      <c r="K396" s="40">
        <v>480</v>
      </c>
      <c r="L396" s="26">
        <v>1895.3619047619054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1895.3619047619054</v>
      </c>
      <c r="U396" s="27">
        <v>0.79379999999999995</v>
      </c>
      <c r="V396" s="26">
        <v>1504.5382800000004</v>
      </c>
      <c r="W396" s="26">
        <v>10.647272727272721</v>
      </c>
      <c r="X396" s="26">
        <v>23.300966804415577</v>
      </c>
      <c r="Y396" s="26">
        <v>33.948239531688301</v>
      </c>
      <c r="Z396" s="26">
        <v>163.69441558441559</v>
      </c>
      <c r="AA396" s="27">
        <v>0</v>
      </c>
      <c r="AB396" s="26">
        <v>0</v>
      </c>
      <c r="AC396" s="28">
        <v>7.0000000000000007E-2</v>
      </c>
      <c r="AD396" s="26">
        <v>287.62903212479404</v>
      </c>
      <c r="AE396" s="26">
        <v>3885.17</v>
      </c>
      <c r="AF396" s="29">
        <v>4530.8</v>
      </c>
      <c r="AG396" s="29">
        <v>2174784</v>
      </c>
      <c r="AH396" s="41">
        <v>538.36</v>
      </c>
      <c r="AI396" s="42">
        <v>258412.80000000002</v>
      </c>
      <c r="AJ396" s="18"/>
      <c r="AK396" s="18"/>
      <c r="AL396" s="31"/>
      <c r="AM396" s="35"/>
      <c r="AN396" s="18"/>
      <c r="AO396" s="35"/>
    </row>
    <row r="397" spans="1:41" x14ac:dyDescent="0.25">
      <c r="A397" s="32" t="s">
        <v>1366</v>
      </c>
      <c r="B397" s="32" t="s">
        <v>1365</v>
      </c>
      <c r="C397" s="32" t="s">
        <v>47</v>
      </c>
      <c r="D397" s="37">
        <v>314</v>
      </c>
      <c r="E397" s="38">
        <v>106224</v>
      </c>
      <c r="F397" s="32" t="s">
        <v>1361</v>
      </c>
      <c r="G397" s="38">
        <v>40</v>
      </c>
      <c r="H397" s="38" t="s">
        <v>707</v>
      </c>
      <c r="I397" s="39">
        <v>0.05</v>
      </c>
      <c r="J397" s="40">
        <v>1</v>
      </c>
      <c r="K397" s="40">
        <v>60</v>
      </c>
      <c r="L397" s="26">
        <v>1895.3619047619054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1895.3619047619054</v>
      </c>
      <c r="U397" s="27">
        <v>0.79379999999999995</v>
      </c>
      <c r="V397" s="26">
        <v>1504.5382800000004</v>
      </c>
      <c r="W397" s="26">
        <v>10.647272727272721</v>
      </c>
      <c r="X397" s="26">
        <v>23.300966804415577</v>
      </c>
      <c r="Y397" s="26">
        <v>33.948239531688301</v>
      </c>
      <c r="Z397" s="26">
        <v>163.69441558441559</v>
      </c>
      <c r="AA397" s="27">
        <v>0</v>
      </c>
      <c r="AB397" s="26">
        <v>0</v>
      </c>
      <c r="AC397" s="28">
        <v>7.0000000000000007E-2</v>
      </c>
      <c r="AD397" s="26">
        <v>287.62903212479404</v>
      </c>
      <c r="AE397" s="26">
        <v>3885.17</v>
      </c>
      <c r="AF397" s="29">
        <v>4530.8</v>
      </c>
      <c r="AG397" s="29">
        <v>271848</v>
      </c>
      <c r="AH397" s="41">
        <v>511.44</v>
      </c>
      <c r="AI397" s="42">
        <v>30686.400000000001</v>
      </c>
      <c r="AJ397" s="18"/>
      <c r="AK397" s="18"/>
      <c r="AL397" s="31"/>
      <c r="AM397" s="35"/>
      <c r="AN397" s="18"/>
      <c r="AO397" s="35"/>
    </row>
    <row r="398" spans="1:41" x14ac:dyDescent="0.25">
      <c r="A398" s="32" t="s">
        <v>1367</v>
      </c>
      <c r="B398" s="32" t="s">
        <v>1368</v>
      </c>
      <c r="C398" s="32" t="s">
        <v>47</v>
      </c>
      <c r="D398" s="37">
        <v>315</v>
      </c>
      <c r="E398" s="38">
        <v>106224</v>
      </c>
      <c r="F398" s="32" t="s">
        <v>1361</v>
      </c>
      <c r="G398" s="38">
        <v>44</v>
      </c>
      <c r="H398" s="38" t="s">
        <v>707</v>
      </c>
      <c r="I398" s="39">
        <v>0.02</v>
      </c>
      <c r="J398" s="40">
        <v>2</v>
      </c>
      <c r="K398" s="40">
        <v>120</v>
      </c>
      <c r="L398" s="26">
        <v>2084.8980952380957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2084.8980952380957</v>
      </c>
      <c r="U398" s="27">
        <v>0.79379999999999995</v>
      </c>
      <c r="V398" s="26">
        <v>1654.9921080000004</v>
      </c>
      <c r="W398" s="26">
        <v>10.647272727272721</v>
      </c>
      <c r="X398" s="26">
        <v>23.300966804415577</v>
      </c>
      <c r="Y398" s="26">
        <v>33.948239531688301</v>
      </c>
      <c r="Z398" s="26">
        <v>155.03357142857143</v>
      </c>
      <c r="AA398" s="27">
        <v>0</v>
      </c>
      <c r="AB398" s="26">
        <v>0</v>
      </c>
      <c r="AC398" s="28">
        <v>7.0000000000000007E-2</v>
      </c>
      <c r="AD398" s="26">
        <v>310.82207432721827</v>
      </c>
      <c r="AE398" s="26">
        <v>4239.6899999999996</v>
      </c>
      <c r="AF398" s="29">
        <v>4777.1099999999997</v>
      </c>
      <c r="AG398" s="29">
        <v>573253.19999999995</v>
      </c>
      <c r="AH398" s="41">
        <v>511.44</v>
      </c>
      <c r="AI398" s="42">
        <v>61372.800000000003</v>
      </c>
      <c r="AJ398" s="18"/>
      <c r="AK398" s="18"/>
      <c r="AL398" s="31"/>
      <c r="AM398" s="35"/>
      <c r="AN398" s="18"/>
      <c r="AO398" s="35"/>
    </row>
    <row r="399" spans="1:41" x14ac:dyDescent="0.25">
      <c r="A399" s="32" t="s">
        <v>1369</v>
      </c>
      <c r="B399" s="32" t="s">
        <v>1370</v>
      </c>
      <c r="C399" s="32" t="s">
        <v>47</v>
      </c>
      <c r="D399" s="37">
        <v>315</v>
      </c>
      <c r="E399" s="38">
        <v>106224</v>
      </c>
      <c r="F399" s="32" t="s">
        <v>1361</v>
      </c>
      <c r="G399" s="38">
        <v>44</v>
      </c>
      <c r="H399" s="38" t="s">
        <v>707</v>
      </c>
      <c r="I399" s="39">
        <v>0.03</v>
      </c>
      <c r="J399" s="40">
        <v>7</v>
      </c>
      <c r="K399" s="40">
        <v>420</v>
      </c>
      <c r="L399" s="26">
        <v>2084.8980952380957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0</v>
      </c>
      <c r="T399" s="26">
        <v>2084.8980952380957</v>
      </c>
      <c r="U399" s="27">
        <v>0.79379999999999995</v>
      </c>
      <c r="V399" s="26">
        <v>1654.9921080000004</v>
      </c>
      <c r="W399" s="26">
        <v>10.647272727272721</v>
      </c>
      <c r="X399" s="26">
        <v>23.300966804415577</v>
      </c>
      <c r="Y399" s="26">
        <v>33.948239531688301</v>
      </c>
      <c r="Z399" s="26">
        <v>155.03357142857143</v>
      </c>
      <c r="AA399" s="27">
        <v>0</v>
      </c>
      <c r="AB399" s="26">
        <v>0</v>
      </c>
      <c r="AC399" s="28">
        <v>7.0000000000000007E-2</v>
      </c>
      <c r="AD399" s="26">
        <v>310.82207432721827</v>
      </c>
      <c r="AE399" s="26">
        <v>4239.6899999999996</v>
      </c>
      <c r="AF399" s="29">
        <v>4831.55</v>
      </c>
      <c r="AG399" s="29">
        <v>2029251</v>
      </c>
      <c r="AH399" s="41">
        <v>511.44</v>
      </c>
      <c r="AI399" s="42">
        <v>214804.8</v>
      </c>
      <c r="AJ399" s="18"/>
      <c r="AK399" s="18"/>
      <c r="AL399" s="31"/>
      <c r="AM399" s="35"/>
      <c r="AN399" s="18"/>
      <c r="AO399" s="35"/>
    </row>
    <row r="400" spans="1:41" x14ac:dyDescent="0.25">
      <c r="A400" s="32" t="s">
        <v>1371</v>
      </c>
      <c r="B400" s="32" t="s">
        <v>1372</v>
      </c>
      <c r="C400" s="32" t="s">
        <v>47</v>
      </c>
      <c r="D400" s="37">
        <v>315</v>
      </c>
      <c r="E400" s="38">
        <v>106224</v>
      </c>
      <c r="F400" s="32" t="s">
        <v>1361</v>
      </c>
      <c r="G400" s="38">
        <v>44</v>
      </c>
      <c r="H400" s="38" t="s">
        <v>707</v>
      </c>
      <c r="I400" s="39">
        <v>3.5000000000000003E-2</v>
      </c>
      <c r="J400" s="40">
        <v>2</v>
      </c>
      <c r="K400" s="40">
        <v>120</v>
      </c>
      <c r="L400" s="26">
        <v>2084.8980952380957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v>2084.8980952380957</v>
      </c>
      <c r="U400" s="27">
        <v>0.79379999999999995</v>
      </c>
      <c r="V400" s="26">
        <v>1654.9921080000004</v>
      </c>
      <c r="W400" s="26">
        <v>10.647272727272721</v>
      </c>
      <c r="X400" s="26">
        <v>23.300966804415577</v>
      </c>
      <c r="Y400" s="26">
        <v>33.948239531688301</v>
      </c>
      <c r="Z400" s="26">
        <v>155.03357142857143</v>
      </c>
      <c r="AA400" s="27">
        <v>0</v>
      </c>
      <c r="AB400" s="26">
        <v>0</v>
      </c>
      <c r="AC400" s="28">
        <v>7.0000000000000007E-2</v>
      </c>
      <c r="AD400" s="26">
        <v>310.82207432721827</v>
      </c>
      <c r="AE400" s="26">
        <v>4239.6899999999996</v>
      </c>
      <c r="AF400" s="29">
        <v>4859.2299999999996</v>
      </c>
      <c r="AG400" s="29">
        <v>583107.6</v>
      </c>
      <c r="AH400" s="41">
        <v>511.44</v>
      </c>
      <c r="AI400" s="42">
        <v>61372.800000000003</v>
      </c>
      <c r="AJ400" s="18"/>
      <c r="AK400" s="18"/>
      <c r="AL400" s="31"/>
      <c r="AM400" s="35"/>
      <c r="AN400" s="18"/>
      <c r="AO400" s="35"/>
    </row>
    <row r="401" spans="1:41" x14ac:dyDescent="0.25">
      <c r="A401" s="32" t="s">
        <v>1373</v>
      </c>
      <c r="B401" s="32" t="s">
        <v>1374</v>
      </c>
      <c r="C401" s="32" t="s">
        <v>47</v>
      </c>
      <c r="D401" s="37">
        <v>315</v>
      </c>
      <c r="E401" s="38">
        <v>106224</v>
      </c>
      <c r="F401" s="32" t="s">
        <v>1361</v>
      </c>
      <c r="G401" s="38">
        <v>44</v>
      </c>
      <c r="H401" s="38" t="s">
        <v>707</v>
      </c>
      <c r="I401" s="39">
        <v>3.7999999999999999E-2</v>
      </c>
      <c r="J401" s="40">
        <v>2</v>
      </c>
      <c r="K401" s="40">
        <v>120</v>
      </c>
      <c r="L401" s="26">
        <v>2084.8980952380957</v>
      </c>
      <c r="M401" s="26">
        <v>0</v>
      </c>
      <c r="N401" s="26">
        <v>0</v>
      </c>
      <c r="O401" s="26">
        <v>0</v>
      </c>
      <c r="P401" s="26">
        <v>0</v>
      </c>
      <c r="Q401" s="26">
        <v>0</v>
      </c>
      <c r="R401" s="26">
        <v>0</v>
      </c>
      <c r="S401" s="26">
        <v>0</v>
      </c>
      <c r="T401" s="26">
        <v>2084.8980952380957</v>
      </c>
      <c r="U401" s="27">
        <v>0.79379999999999995</v>
      </c>
      <c r="V401" s="26">
        <v>1654.9921080000004</v>
      </c>
      <c r="W401" s="26">
        <v>10.647272727272721</v>
      </c>
      <c r="X401" s="26">
        <v>23.300966804415577</v>
      </c>
      <c r="Y401" s="26">
        <v>33.948239531688301</v>
      </c>
      <c r="Z401" s="26">
        <v>155.03357142857143</v>
      </c>
      <c r="AA401" s="27">
        <v>0</v>
      </c>
      <c r="AB401" s="26">
        <v>0</v>
      </c>
      <c r="AC401" s="28">
        <v>7.0000000000000007E-2</v>
      </c>
      <c r="AD401" s="26">
        <v>310.82207432721827</v>
      </c>
      <c r="AE401" s="26">
        <v>4239.6899999999996</v>
      </c>
      <c r="AF401" s="29">
        <v>4876.0200000000004</v>
      </c>
      <c r="AG401" s="29">
        <v>585122.4</v>
      </c>
      <c r="AH401" s="41">
        <v>511.44</v>
      </c>
      <c r="AI401" s="42">
        <v>61372.800000000003</v>
      </c>
      <c r="AJ401" s="18"/>
      <c r="AK401" s="18"/>
      <c r="AL401" s="31"/>
      <c r="AM401" s="35"/>
      <c r="AN401" s="18"/>
      <c r="AO401" s="35"/>
    </row>
    <row r="402" spans="1:41" x14ac:dyDescent="0.25">
      <c r="A402" s="32" t="s">
        <v>1375</v>
      </c>
      <c r="B402" s="32" t="s">
        <v>1376</v>
      </c>
      <c r="C402" s="32" t="s">
        <v>47</v>
      </c>
      <c r="D402" s="37">
        <v>315</v>
      </c>
      <c r="E402" s="38">
        <v>106224</v>
      </c>
      <c r="F402" s="32" t="s">
        <v>1361</v>
      </c>
      <c r="G402" s="38">
        <v>44</v>
      </c>
      <c r="H402" s="38" t="s">
        <v>718</v>
      </c>
      <c r="I402" s="39">
        <v>0.05</v>
      </c>
      <c r="J402" s="40">
        <v>36</v>
      </c>
      <c r="K402" s="40">
        <v>2160</v>
      </c>
      <c r="L402" s="26">
        <v>2084.8980952380957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0</v>
      </c>
      <c r="T402" s="26">
        <v>2084.8980952380957</v>
      </c>
      <c r="U402" s="27">
        <v>0.79379999999999995</v>
      </c>
      <c r="V402" s="26">
        <v>1654.9921080000004</v>
      </c>
      <c r="W402" s="26">
        <v>10.647272727272721</v>
      </c>
      <c r="X402" s="26">
        <v>23.300966804415577</v>
      </c>
      <c r="Y402" s="26">
        <v>33.948239531688301</v>
      </c>
      <c r="Z402" s="26">
        <v>155.03357142857143</v>
      </c>
      <c r="AA402" s="27">
        <v>0</v>
      </c>
      <c r="AB402" s="26">
        <v>0</v>
      </c>
      <c r="AC402" s="28">
        <v>7.0000000000000007E-2</v>
      </c>
      <c r="AD402" s="26">
        <v>310.82207432721827</v>
      </c>
      <c r="AE402" s="26">
        <v>4239.6899999999996</v>
      </c>
      <c r="AF402" s="29">
        <v>4944.24</v>
      </c>
      <c r="AG402" s="29">
        <v>10679558.4</v>
      </c>
      <c r="AH402" s="41">
        <v>538.36</v>
      </c>
      <c r="AI402" s="42">
        <v>1162857.6000000001</v>
      </c>
      <c r="AJ402" s="18"/>
      <c r="AK402" s="18"/>
      <c r="AL402" s="31"/>
      <c r="AM402" s="35"/>
      <c r="AN402" s="18"/>
      <c r="AO402" s="35"/>
    </row>
    <row r="403" spans="1:41" x14ac:dyDescent="0.25">
      <c r="A403" s="32" t="s">
        <v>1377</v>
      </c>
      <c r="B403" s="32" t="s">
        <v>1376</v>
      </c>
      <c r="C403" s="32" t="s">
        <v>47</v>
      </c>
      <c r="D403" s="37">
        <v>315</v>
      </c>
      <c r="E403" s="38">
        <v>106224</v>
      </c>
      <c r="F403" s="32" t="s">
        <v>1361</v>
      </c>
      <c r="G403" s="38">
        <v>44</v>
      </c>
      <c r="H403" s="38" t="s">
        <v>707</v>
      </c>
      <c r="I403" s="39">
        <v>0.05</v>
      </c>
      <c r="J403" s="40">
        <v>1</v>
      </c>
      <c r="K403" s="40">
        <v>60</v>
      </c>
      <c r="L403" s="26">
        <v>2084.8980952380957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>
        <v>0</v>
      </c>
      <c r="T403" s="26">
        <v>2084.8980952380957</v>
      </c>
      <c r="U403" s="27">
        <v>0.79379999999999995</v>
      </c>
      <c r="V403" s="26">
        <v>1654.9921080000004</v>
      </c>
      <c r="W403" s="26">
        <v>10.647272727272721</v>
      </c>
      <c r="X403" s="26">
        <v>23.300966804415577</v>
      </c>
      <c r="Y403" s="26">
        <v>33.948239531688301</v>
      </c>
      <c r="Z403" s="26">
        <v>155.03357142857143</v>
      </c>
      <c r="AA403" s="27">
        <v>0</v>
      </c>
      <c r="AB403" s="26">
        <v>0</v>
      </c>
      <c r="AC403" s="28">
        <v>7.0000000000000007E-2</v>
      </c>
      <c r="AD403" s="26">
        <v>310.82207432721827</v>
      </c>
      <c r="AE403" s="26">
        <v>4239.6899999999996</v>
      </c>
      <c r="AF403" s="29">
        <v>4944.24</v>
      </c>
      <c r="AG403" s="29">
        <v>296654.39999999997</v>
      </c>
      <c r="AH403" s="41">
        <v>511.44</v>
      </c>
      <c r="AI403" s="42">
        <v>30686.400000000001</v>
      </c>
      <c r="AJ403" s="18"/>
      <c r="AK403" s="18"/>
      <c r="AL403" s="31"/>
      <c r="AM403" s="35"/>
      <c r="AN403" s="18"/>
      <c r="AO403" s="35"/>
    </row>
    <row r="404" spans="1:41" x14ac:dyDescent="0.25">
      <c r="A404" s="32" t="s">
        <v>1378</v>
      </c>
      <c r="B404" s="32" t="s">
        <v>1379</v>
      </c>
      <c r="C404" s="32" t="s">
        <v>48</v>
      </c>
      <c r="D404" s="37">
        <v>232</v>
      </c>
      <c r="E404" s="38">
        <v>106232</v>
      </c>
      <c r="F404" s="32" t="s">
        <v>1380</v>
      </c>
      <c r="G404" s="38">
        <v>40</v>
      </c>
      <c r="H404" s="38" t="s">
        <v>707</v>
      </c>
      <c r="I404" s="39">
        <v>0.02</v>
      </c>
      <c r="J404" s="40">
        <v>15</v>
      </c>
      <c r="K404" s="40">
        <v>1020</v>
      </c>
      <c r="L404" s="26">
        <v>1552.6463768115937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1552.6463768115937</v>
      </c>
      <c r="U404" s="27">
        <v>0.81799999999999995</v>
      </c>
      <c r="V404" s="26">
        <v>1270.0647362318834</v>
      </c>
      <c r="W404" s="26">
        <v>9.9616304347826077</v>
      </c>
      <c r="X404" s="26">
        <v>37.951799514989162</v>
      </c>
      <c r="Y404" s="26">
        <v>47.913429949771768</v>
      </c>
      <c r="Z404" s="26">
        <v>79.811515151515167</v>
      </c>
      <c r="AA404" s="27">
        <v>0</v>
      </c>
      <c r="AB404" s="26">
        <v>0</v>
      </c>
      <c r="AC404" s="28">
        <v>7.0000000000000007E-2</v>
      </c>
      <c r="AD404" s="26">
        <v>240.77736464984366</v>
      </c>
      <c r="AE404" s="26">
        <v>3191.21</v>
      </c>
      <c r="AF404" s="29">
        <v>3595.72</v>
      </c>
      <c r="AG404" s="29">
        <v>3667634.4</v>
      </c>
      <c r="AH404" s="41">
        <v>489.24</v>
      </c>
      <c r="AI404" s="42">
        <v>499024.8</v>
      </c>
      <c r="AJ404" s="18"/>
      <c r="AK404" s="18"/>
      <c r="AL404" s="31"/>
      <c r="AM404" s="35"/>
      <c r="AN404" s="18"/>
      <c r="AO404" s="35"/>
    </row>
    <row r="405" spans="1:41" x14ac:dyDescent="0.25">
      <c r="A405" s="32" t="s">
        <v>1381</v>
      </c>
      <c r="B405" s="32" t="s">
        <v>1382</v>
      </c>
      <c r="C405" s="32" t="s">
        <v>48</v>
      </c>
      <c r="D405" s="37">
        <v>232</v>
      </c>
      <c r="E405" s="38">
        <v>106232</v>
      </c>
      <c r="F405" s="32" t="s">
        <v>1380</v>
      </c>
      <c r="G405" s="38">
        <v>40</v>
      </c>
      <c r="H405" s="38" t="s">
        <v>707</v>
      </c>
      <c r="I405" s="39">
        <v>2.5000000000000001E-2</v>
      </c>
      <c r="J405" s="40">
        <v>1</v>
      </c>
      <c r="K405" s="40">
        <v>124</v>
      </c>
      <c r="L405" s="26">
        <v>1552.6463768115937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1552.6463768115937</v>
      </c>
      <c r="U405" s="27">
        <v>0.81799999999999995</v>
      </c>
      <c r="V405" s="26">
        <v>1270.0647362318834</v>
      </c>
      <c r="W405" s="26">
        <v>9.9616304347826077</v>
      </c>
      <c r="X405" s="26">
        <v>37.951799514989162</v>
      </c>
      <c r="Y405" s="26">
        <v>47.913429949771768</v>
      </c>
      <c r="Z405" s="26">
        <v>79.811515151515167</v>
      </c>
      <c r="AA405" s="27">
        <v>0</v>
      </c>
      <c r="AB405" s="26">
        <v>0</v>
      </c>
      <c r="AC405" s="28">
        <v>7.0000000000000007E-2</v>
      </c>
      <c r="AD405" s="26">
        <v>240.77736464984366</v>
      </c>
      <c r="AE405" s="26">
        <v>3191.21</v>
      </c>
      <c r="AF405" s="29">
        <v>3616.08</v>
      </c>
      <c r="AG405" s="29">
        <v>448393.92</v>
      </c>
      <c r="AH405" s="41">
        <v>489.24</v>
      </c>
      <c r="AI405" s="42">
        <v>60665.760000000002</v>
      </c>
      <c r="AJ405" s="18"/>
      <c r="AK405" s="18"/>
      <c r="AL405" s="31"/>
      <c r="AM405" s="35"/>
      <c r="AN405" s="18"/>
      <c r="AO405" s="35"/>
    </row>
    <row r="406" spans="1:41" x14ac:dyDescent="0.25">
      <c r="A406" s="32" t="s">
        <v>1383</v>
      </c>
      <c r="B406" s="32" t="s">
        <v>1384</v>
      </c>
      <c r="C406" s="32" t="s">
        <v>48</v>
      </c>
      <c r="D406" s="37">
        <v>232</v>
      </c>
      <c r="E406" s="38">
        <v>106232</v>
      </c>
      <c r="F406" s="32" t="s">
        <v>1380</v>
      </c>
      <c r="G406" s="38">
        <v>40</v>
      </c>
      <c r="H406" s="38" t="s">
        <v>707</v>
      </c>
      <c r="I406" s="39">
        <v>0.03</v>
      </c>
      <c r="J406" s="40">
        <v>23</v>
      </c>
      <c r="K406" s="40">
        <v>1386</v>
      </c>
      <c r="L406" s="26">
        <v>1552.6463768115937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1552.6463768115937</v>
      </c>
      <c r="U406" s="27">
        <v>0.81799999999999995</v>
      </c>
      <c r="V406" s="26">
        <v>1270.0647362318834</v>
      </c>
      <c r="W406" s="26">
        <v>9.9616304347826077</v>
      </c>
      <c r="X406" s="26">
        <v>37.951799514989162</v>
      </c>
      <c r="Y406" s="26">
        <v>47.913429949771768</v>
      </c>
      <c r="Z406" s="26">
        <v>79.811515151515167</v>
      </c>
      <c r="AA406" s="27">
        <v>0</v>
      </c>
      <c r="AB406" s="26">
        <v>0</v>
      </c>
      <c r="AC406" s="28">
        <v>7.0000000000000007E-2</v>
      </c>
      <c r="AD406" s="26">
        <v>240.77736464984366</v>
      </c>
      <c r="AE406" s="26">
        <v>3191.21</v>
      </c>
      <c r="AF406" s="29">
        <v>3636.7</v>
      </c>
      <c r="AG406" s="29">
        <v>5040466.2</v>
      </c>
      <c r="AH406" s="41">
        <v>489.24</v>
      </c>
      <c r="AI406" s="42">
        <v>678086.64</v>
      </c>
      <c r="AJ406" s="18"/>
      <c r="AK406" s="18"/>
      <c r="AL406" s="31"/>
      <c r="AM406" s="35"/>
      <c r="AN406" s="18"/>
      <c r="AO406" s="35"/>
    </row>
    <row r="407" spans="1:41" x14ac:dyDescent="0.25">
      <c r="A407" s="32" t="s">
        <v>1385</v>
      </c>
      <c r="B407" s="32" t="s">
        <v>1386</v>
      </c>
      <c r="C407" s="32" t="s">
        <v>48</v>
      </c>
      <c r="D407" s="37">
        <v>232</v>
      </c>
      <c r="E407" s="38">
        <v>106232</v>
      </c>
      <c r="F407" s="32" t="s">
        <v>1380</v>
      </c>
      <c r="G407" s="38">
        <v>40</v>
      </c>
      <c r="H407" s="38" t="s">
        <v>707</v>
      </c>
      <c r="I407" s="39">
        <v>3.5000000000000003E-2</v>
      </c>
      <c r="J407" s="40">
        <v>11</v>
      </c>
      <c r="K407" s="40">
        <v>1020</v>
      </c>
      <c r="L407" s="26">
        <v>1552.6463768115937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1552.6463768115937</v>
      </c>
      <c r="U407" s="27">
        <v>0.81799999999999995</v>
      </c>
      <c r="V407" s="26">
        <v>1270.0647362318834</v>
      </c>
      <c r="W407" s="26">
        <v>9.9616304347826077</v>
      </c>
      <c r="X407" s="26">
        <v>37.951799514989162</v>
      </c>
      <c r="Y407" s="26">
        <v>47.913429949771768</v>
      </c>
      <c r="Z407" s="26">
        <v>79.811515151515167</v>
      </c>
      <c r="AA407" s="27">
        <v>0</v>
      </c>
      <c r="AB407" s="26">
        <v>0</v>
      </c>
      <c r="AC407" s="28">
        <v>7.0000000000000007E-2</v>
      </c>
      <c r="AD407" s="26">
        <v>240.77736464984366</v>
      </c>
      <c r="AE407" s="26">
        <v>3191.21</v>
      </c>
      <c r="AF407" s="29">
        <v>3657.54</v>
      </c>
      <c r="AG407" s="29">
        <v>3730690.8</v>
      </c>
      <c r="AH407" s="41">
        <v>489.24</v>
      </c>
      <c r="AI407" s="42">
        <v>499024.8</v>
      </c>
      <c r="AJ407" s="18"/>
      <c r="AK407" s="18"/>
      <c r="AL407" s="31"/>
      <c r="AM407" s="35"/>
      <c r="AN407" s="18"/>
      <c r="AO407" s="35"/>
    </row>
    <row r="408" spans="1:41" s="30" customFormat="1" x14ac:dyDescent="0.25">
      <c r="A408" s="32" t="s">
        <v>1387</v>
      </c>
      <c r="B408" s="32" t="s">
        <v>1388</v>
      </c>
      <c r="C408" s="32" t="s">
        <v>48</v>
      </c>
      <c r="D408" s="37">
        <v>232</v>
      </c>
      <c r="E408" s="38">
        <v>106232</v>
      </c>
      <c r="F408" s="32" t="s">
        <v>1380</v>
      </c>
      <c r="G408" s="38">
        <v>40</v>
      </c>
      <c r="H408" s="38" t="s">
        <v>707</v>
      </c>
      <c r="I408" s="39">
        <v>3.7999999999999999E-2</v>
      </c>
      <c r="J408" s="40">
        <v>6</v>
      </c>
      <c r="K408" s="40">
        <v>300</v>
      </c>
      <c r="L408" s="26">
        <v>1552.6463768115937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1552.6463768115937</v>
      </c>
      <c r="U408" s="27">
        <v>0.81799999999999995</v>
      </c>
      <c r="V408" s="26">
        <v>1270.0647362318834</v>
      </c>
      <c r="W408" s="26">
        <v>9.9616304347826077</v>
      </c>
      <c r="X408" s="26">
        <v>37.951799514989162</v>
      </c>
      <c r="Y408" s="26">
        <v>47.913429949771768</v>
      </c>
      <c r="Z408" s="26">
        <v>79.811515151515167</v>
      </c>
      <c r="AA408" s="27">
        <v>0</v>
      </c>
      <c r="AB408" s="26">
        <v>0</v>
      </c>
      <c r="AC408" s="28">
        <v>7.0000000000000007E-2</v>
      </c>
      <c r="AD408" s="26">
        <v>240.77736464984366</v>
      </c>
      <c r="AE408" s="26">
        <v>3191.21</v>
      </c>
      <c r="AF408" s="29">
        <v>3670.17</v>
      </c>
      <c r="AG408" s="29">
        <v>1101051</v>
      </c>
      <c r="AH408" s="41">
        <v>489.24</v>
      </c>
      <c r="AI408" s="42">
        <v>146772</v>
      </c>
      <c r="AJ408" s="18"/>
      <c r="AK408" s="18"/>
      <c r="AL408" s="31"/>
      <c r="AM408" s="35"/>
      <c r="AN408" s="18"/>
      <c r="AO408" s="35"/>
    </row>
    <row r="409" spans="1:41" s="30" customFormat="1" x14ac:dyDescent="0.25">
      <c r="A409" s="32" t="s">
        <v>1389</v>
      </c>
      <c r="B409" s="32" t="s">
        <v>1390</v>
      </c>
      <c r="C409" s="32" t="s">
        <v>48</v>
      </c>
      <c r="D409" s="37">
        <v>232</v>
      </c>
      <c r="E409" s="38">
        <v>106232</v>
      </c>
      <c r="F409" s="32" t="s">
        <v>1380</v>
      </c>
      <c r="G409" s="38">
        <v>40</v>
      </c>
      <c r="H409" s="38" t="s">
        <v>707</v>
      </c>
      <c r="I409" s="39">
        <v>0.04</v>
      </c>
      <c r="J409" s="40">
        <v>12</v>
      </c>
      <c r="K409" s="40">
        <v>770</v>
      </c>
      <c r="L409" s="26">
        <v>1552.6463768115937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1552.6463768115937</v>
      </c>
      <c r="U409" s="27">
        <v>0.81799999999999995</v>
      </c>
      <c r="V409" s="26">
        <v>1270.0647362318834</v>
      </c>
      <c r="W409" s="26">
        <v>9.9616304347826077</v>
      </c>
      <c r="X409" s="26">
        <v>37.951799514989162</v>
      </c>
      <c r="Y409" s="26">
        <v>47.913429949771768</v>
      </c>
      <c r="Z409" s="26">
        <v>79.811515151515167</v>
      </c>
      <c r="AA409" s="27">
        <v>0</v>
      </c>
      <c r="AB409" s="26">
        <v>0</v>
      </c>
      <c r="AC409" s="28">
        <v>7.0000000000000007E-2</v>
      </c>
      <c r="AD409" s="26">
        <v>240.77736464984366</v>
      </c>
      <c r="AE409" s="26">
        <v>3191.21</v>
      </c>
      <c r="AF409" s="29">
        <v>3678.63</v>
      </c>
      <c r="AG409" s="29">
        <v>2832545.1</v>
      </c>
      <c r="AH409" s="41">
        <v>489.24</v>
      </c>
      <c r="AI409" s="42">
        <v>376714.8</v>
      </c>
      <c r="AJ409" s="18"/>
      <c r="AK409" s="18"/>
      <c r="AL409" s="31"/>
      <c r="AM409" s="35"/>
      <c r="AN409" s="18"/>
      <c r="AO409" s="35"/>
    </row>
    <row r="410" spans="1:41" s="30" customFormat="1" x14ac:dyDescent="0.25">
      <c r="A410" s="32" t="s">
        <v>1391</v>
      </c>
      <c r="B410" s="32" t="s">
        <v>1392</v>
      </c>
      <c r="C410" s="32" t="s">
        <v>48</v>
      </c>
      <c r="D410" s="37">
        <v>232</v>
      </c>
      <c r="E410" s="38">
        <v>106232</v>
      </c>
      <c r="F410" s="32" t="s">
        <v>1380</v>
      </c>
      <c r="G410" s="38">
        <v>40</v>
      </c>
      <c r="H410" s="38" t="s">
        <v>718</v>
      </c>
      <c r="I410" s="39">
        <v>0.05</v>
      </c>
      <c r="J410" s="40">
        <v>21</v>
      </c>
      <c r="K410" s="40">
        <v>960</v>
      </c>
      <c r="L410" s="26">
        <v>1552.6463768115937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1552.6463768115937</v>
      </c>
      <c r="U410" s="27">
        <v>0.81799999999999995</v>
      </c>
      <c r="V410" s="26">
        <v>1270.0647362318834</v>
      </c>
      <c r="W410" s="26">
        <v>9.9616304347826077</v>
      </c>
      <c r="X410" s="26">
        <v>37.951799514989162</v>
      </c>
      <c r="Y410" s="26">
        <v>47.913429949771768</v>
      </c>
      <c r="Z410" s="26">
        <v>79.811515151515167</v>
      </c>
      <c r="AA410" s="27">
        <v>0</v>
      </c>
      <c r="AB410" s="26">
        <v>0</v>
      </c>
      <c r="AC410" s="28">
        <v>7.0000000000000007E-2</v>
      </c>
      <c r="AD410" s="26">
        <v>240.77736464984366</v>
      </c>
      <c r="AE410" s="26">
        <v>3191.21</v>
      </c>
      <c r="AF410" s="29">
        <v>3721.52</v>
      </c>
      <c r="AG410" s="29">
        <v>3572659.2</v>
      </c>
      <c r="AH410" s="41">
        <v>514.99</v>
      </c>
      <c r="AI410" s="42">
        <v>494390.4</v>
      </c>
      <c r="AJ410" s="18"/>
      <c r="AK410" s="18"/>
      <c r="AL410" s="31"/>
      <c r="AM410" s="35"/>
      <c r="AN410" s="18"/>
      <c r="AO410" s="35"/>
    </row>
    <row r="411" spans="1:41" x14ac:dyDescent="0.25">
      <c r="A411" s="32" t="s">
        <v>1393</v>
      </c>
      <c r="B411" s="32" t="s">
        <v>1392</v>
      </c>
      <c r="C411" s="32" t="s">
        <v>48</v>
      </c>
      <c r="D411" s="37">
        <v>232</v>
      </c>
      <c r="E411" s="38">
        <v>106232</v>
      </c>
      <c r="F411" s="32" t="s">
        <v>1380</v>
      </c>
      <c r="G411" s="38">
        <v>40</v>
      </c>
      <c r="H411" s="38" t="s">
        <v>707</v>
      </c>
      <c r="I411" s="39">
        <v>0.05</v>
      </c>
      <c r="J411" s="40">
        <v>6</v>
      </c>
      <c r="K411" s="40">
        <v>360</v>
      </c>
      <c r="L411" s="26">
        <v>1552.6463768115937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1552.6463768115937</v>
      </c>
      <c r="U411" s="27">
        <v>0.81799999999999995</v>
      </c>
      <c r="V411" s="26">
        <v>1270.0647362318834</v>
      </c>
      <c r="W411" s="26">
        <v>9.9616304347826077</v>
      </c>
      <c r="X411" s="26">
        <v>37.951799514989162</v>
      </c>
      <c r="Y411" s="26">
        <v>47.913429949771768</v>
      </c>
      <c r="Z411" s="26">
        <v>79.811515151515167</v>
      </c>
      <c r="AA411" s="27">
        <v>0</v>
      </c>
      <c r="AB411" s="26">
        <v>0</v>
      </c>
      <c r="AC411" s="28">
        <v>7.0000000000000007E-2</v>
      </c>
      <c r="AD411" s="26">
        <v>240.77736464984366</v>
      </c>
      <c r="AE411" s="26">
        <v>3191.21</v>
      </c>
      <c r="AF411" s="29">
        <v>3721.52</v>
      </c>
      <c r="AG411" s="29">
        <v>1339747.2</v>
      </c>
      <c r="AH411" s="41">
        <v>489.24</v>
      </c>
      <c r="AI411" s="42">
        <v>176126.4</v>
      </c>
      <c r="AJ411" s="18"/>
      <c r="AK411" s="18"/>
      <c r="AL411" s="31"/>
      <c r="AM411" s="35"/>
      <c r="AN411" s="18"/>
      <c r="AO411" s="35"/>
    </row>
    <row r="412" spans="1:41" x14ac:dyDescent="0.25">
      <c r="A412" s="32" t="s">
        <v>1393</v>
      </c>
      <c r="B412" s="32" t="s">
        <v>1392</v>
      </c>
      <c r="C412" s="32" t="s">
        <v>48</v>
      </c>
      <c r="D412" s="37">
        <v>232</v>
      </c>
      <c r="E412" s="38">
        <v>106232</v>
      </c>
      <c r="F412" s="32" t="s">
        <v>1380</v>
      </c>
      <c r="G412" s="38">
        <v>40</v>
      </c>
      <c r="H412" s="38" t="s">
        <v>707</v>
      </c>
      <c r="I412" s="39">
        <v>0.05</v>
      </c>
      <c r="J412" s="40">
        <v>1</v>
      </c>
      <c r="K412" s="40">
        <v>47</v>
      </c>
      <c r="L412" s="26">
        <v>1552.6463768115937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1552.6463768115937</v>
      </c>
      <c r="U412" s="27">
        <v>0.81799999999999995</v>
      </c>
      <c r="V412" s="26">
        <v>1270.0647362318834</v>
      </c>
      <c r="W412" s="26">
        <v>9.9616304347826077</v>
      </c>
      <c r="X412" s="26">
        <v>37.951799514989162</v>
      </c>
      <c r="Y412" s="26">
        <v>47.913429949771768</v>
      </c>
      <c r="Z412" s="26">
        <v>79.811515151515167</v>
      </c>
      <c r="AA412" s="27">
        <v>0</v>
      </c>
      <c r="AB412" s="26">
        <v>0</v>
      </c>
      <c r="AC412" s="28">
        <v>7.0000000000000007E-2</v>
      </c>
      <c r="AD412" s="26">
        <v>240.77736464984366</v>
      </c>
      <c r="AE412" s="26">
        <v>3191.21</v>
      </c>
      <c r="AF412" s="29">
        <v>3721.52</v>
      </c>
      <c r="AG412" s="29">
        <v>174911.44</v>
      </c>
      <c r="AH412" s="41">
        <v>489.24</v>
      </c>
      <c r="AI412" s="42">
        <v>22994.28</v>
      </c>
      <c r="AJ412" s="18"/>
      <c r="AK412" s="18"/>
      <c r="AL412" s="31"/>
      <c r="AM412" s="35"/>
      <c r="AN412" s="18"/>
      <c r="AO412" s="35"/>
    </row>
    <row r="413" spans="1:41" x14ac:dyDescent="0.25">
      <c r="A413" s="32" t="s">
        <v>1394</v>
      </c>
      <c r="B413" s="32" t="s">
        <v>1395</v>
      </c>
      <c r="C413" s="32" t="s">
        <v>48</v>
      </c>
      <c r="D413" s="37">
        <v>1174</v>
      </c>
      <c r="E413" s="38">
        <v>100420</v>
      </c>
      <c r="F413" s="32" t="s">
        <v>1396</v>
      </c>
      <c r="G413" s="38">
        <v>44</v>
      </c>
      <c r="H413" s="38" t="s">
        <v>707</v>
      </c>
      <c r="I413" s="39">
        <v>0.03</v>
      </c>
      <c r="J413" s="40">
        <v>2</v>
      </c>
      <c r="K413" s="40">
        <v>42</v>
      </c>
      <c r="L413" s="26">
        <v>1707.9110144927531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1707.9110144927531</v>
      </c>
      <c r="U413" s="27">
        <v>0.81799999999999995</v>
      </c>
      <c r="V413" s="26">
        <v>1397.0712098550719</v>
      </c>
      <c r="W413" s="26">
        <v>9.9616304347826077</v>
      </c>
      <c r="X413" s="26">
        <v>37.951799514989162</v>
      </c>
      <c r="Y413" s="26">
        <v>47.913429949771768</v>
      </c>
      <c r="Z413" s="26">
        <v>75.513478260869576</v>
      </c>
      <c r="AA413" s="27">
        <v>0</v>
      </c>
      <c r="AB413" s="26">
        <v>0</v>
      </c>
      <c r="AC413" s="28">
        <v>7.0000000000000007E-2</v>
      </c>
      <c r="AD413" s="26">
        <v>260.23547985880282</v>
      </c>
      <c r="AE413" s="26">
        <v>3488.64</v>
      </c>
      <c r="AF413" s="29">
        <v>3975.65</v>
      </c>
      <c r="AG413" s="29">
        <v>166977.30000000002</v>
      </c>
      <c r="AH413" s="41">
        <v>489.24</v>
      </c>
      <c r="AI413" s="42">
        <v>20548.080000000002</v>
      </c>
      <c r="AJ413" s="18"/>
      <c r="AK413" s="18"/>
      <c r="AL413" s="31"/>
      <c r="AM413" s="35"/>
      <c r="AN413" s="18"/>
      <c r="AO413" s="35"/>
    </row>
    <row r="414" spans="1:41" x14ac:dyDescent="0.25">
      <c r="A414" s="32" t="s">
        <v>1397</v>
      </c>
      <c r="B414" s="32" t="s">
        <v>1398</v>
      </c>
      <c r="C414" s="32" t="s">
        <v>48</v>
      </c>
      <c r="D414" s="37">
        <v>1174</v>
      </c>
      <c r="E414" s="38">
        <v>100420</v>
      </c>
      <c r="F414" s="32" t="s">
        <v>1396</v>
      </c>
      <c r="G414" s="38">
        <v>44</v>
      </c>
      <c r="H414" s="38" t="s">
        <v>718</v>
      </c>
      <c r="I414" s="39">
        <v>0.05</v>
      </c>
      <c r="J414" s="40">
        <v>3</v>
      </c>
      <c r="K414" s="40">
        <v>120</v>
      </c>
      <c r="L414" s="26">
        <v>1707.9110144927531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1707.9110144927531</v>
      </c>
      <c r="U414" s="27">
        <v>0.81799999999999995</v>
      </c>
      <c r="V414" s="26">
        <v>1397.0712098550719</v>
      </c>
      <c r="W414" s="26">
        <v>9.9616304347826077</v>
      </c>
      <c r="X414" s="26">
        <v>37.951799514989162</v>
      </c>
      <c r="Y414" s="26">
        <v>47.913429949771768</v>
      </c>
      <c r="Z414" s="26">
        <v>75.513478260869576</v>
      </c>
      <c r="AA414" s="27">
        <v>0</v>
      </c>
      <c r="AB414" s="26">
        <v>0</v>
      </c>
      <c r="AC414" s="28">
        <v>7.0000000000000007E-2</v>
      </c>
      <c r="AD414" s="26">
        <v>260.23547985880282</v>
      </c>
      <c r="AE414" s="26">
        <v>3488.64</v>
      </c>
      <c r="AF414" s="29">
        <v>4068.38</v>
      </c>
      <c r="AG414" s="29">
        <v>488205.60000000003</v>
      </c>
      <c r="AH414" s="41">
        <v>514.99</v>
      </c>
      <c r="AI414" s="42">
        <v>61798.8</v>
      </c>
      <c r="AJ414" s="18"/>
      <c r="AK414" s="18"/>
      <c r="AL414" s="31"/>
      <c r="AM414" s="35"/>
      <c r="AN414" s="18"/>
      <c r="AO414" s="35"/>
    </row>
    <row r="415" spans="1:41" x14ac:dyDescent="0.25">
      <c r="A415" s="32" t="s">
        <v>1399</v>
      </c>
      <c r="B415" s="32" t="s">
        <v>1400</v>
      </c>
      <c r="C415" s="32" t="s">
        <v>48</v>
      </c>
      <c r="D415" s="37">
        <v>1394</v>
      </c>
      <c r="E415" s="38">
        <v>124052</v>
      </c>
      <c r="F415" s="32" t="s">
        <v>1401</v>
      </c>
      <c r="G415" s="38">
        <v>40</v>
      </c>
      <c r="H415" s="38" t="s">
        <v>707</v>
      </c>
      <c r="I415" s="39">
        <v>0.04</v>
      </c>
      <c r="J415" s="40">
        <v>3</v>
      </c>
      <c r="K415" s="40">
        <v>123</v>
      </c>
      <c r="L415" s="26">
        <v>1552.6463768115937</v>
      </c>
      <c r="M415" s="26">
        <v>465.79391304347809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0</v>
      </c>
      <c r="T415" s="26">
        <v>2018.4402898550718</v>
      </c>
      <c r="U415" s="27">
        <v>0.81799999999999995</v>
      </c>
      <c r="V415" s="26">
        <v>1651.0841571014487</v>
      </c>
      <c r="W415" s="26">
        <v>9.9616304347826077</v>
      </c>
      <c r="X415" s="26">
        <v>37.951799514989162</v>
      </c>
      <c r="Y415" s="26">
        <v>47.913429949771768</v>
      </c>
      <c r="Z415" s="26">
        <v>79.811515151515167</v>
      </c>
      <c r="AA415" s="27">
        <v>0</v>
      </c>
      <c r="AB415" s="26">
        <v>0</v>
      </c>
      <c r="AC415" s="28">
        <v>7.0000000000000007E-2</v>
      </c>
      <c r="AD415" s="26">
        <v>300.0542980237567</v>
      </c>
      <c r="AE415" s="26">
        <v>4097.3</v>
      </c>
      <c r="AF415" s="29">
        <v>4723.12</v>
      </c>
      <c r="AG415" s="29">
        <v>580943.76</v>
      </c>
      <c r="AH415" s="41">
        <v>489.24</v>
      </c>
      <c r="AI415" s="42">
        <v>60176.520000000004</v>
      </c>
      <c r="AJ415" s="18"/>
      <c r="AK415" s="18"/>
      <c r="AL415" s="31"/>
      <c r="AM415" s="35"/>
      <c r="AN415" s="18"/>
      <c r="AO415" s="35"/>
    </row>
    <row r="416" spans="1:41" x14ac:dyDescent="0.25">
      <c r="A416" s="32" t="s">
        <v>1402</v>
      </c>
      <c r="B416" s="32" t="s">
        <v>1403</v>
      </c>
      <c r="C416" s="32" t="s">
        <v>49</v>
      </c>
      <c r="D416" s="37">
        <v>150</v>
      </c>
      <c r="E416" s="38">
        <v>63509</v>
      </c>
      <c r="F416" s="32" t="s">
        <v>1404</v>
      </c>
      <c r="G416" s="38">
        <v>40</v>
      </c>
      <c r="H416" s="38" t="s">
        <v>718</v>
      </c>
      <c r="I416" s="39">
        <v>0.05</v>
      </c>
      <c r="J416" s="40">
        <v>1</v>
      </c>
      <c r="K416" s="40">
        <v>138</v>
      </c>
      <c r="L416" s="26">
        <v>2707.6909090909089</v>
      </c>
      <c r="M416" s="26">
        <v>812.30727272727268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3519.9981818181814</v>
      </c>
      <c r="U416" s="27">
        <v>0.81799999999999995</v>
      </c>
      <c r="V416" s="26">
        <v>2879.3585127272722</v>
      </c>
      <c r="W416" s="26">
        <v>10.422499999999999</v>
      </c>
      <c r="X416" s="26">
        <v>30.304166666666671</v>
      </c>
      <c r="Y416" s="26">
        <v>40.726666666666674</v>
      </c>
      <c r="Z416" s="26">
        <v>134.53636363636363</v>
      </c>
      <c r="AA416" s="27">
        <v>0</v>
      </c>
      <c r="AB416" s="26">
        <v>0</v>
      </c>
      <c r="AC416" s="28">
        <v>7.0000000000000007E-2</v>
      </c>
      <c r="AD416" s="26">
        <v>496.13618073939386</v>
      </c>
      <c r="AE416" s="26">
        <v>7070.75</v>
      </c>
      <c r="AF416" s="29">
        <v>8245.76</v>
      </c>
      <c r="AG416" s="29">
        <v>1137914.8800000001</v>
      </c>
      <c r="AH416" s="41">
        <v>540.04</v>
      </c>
      <c r="AI416" s="42">
        <v>74525.51999999999</v>
      </c>
      <c r="AJ416" s="18"/>
      <c r="AK416" s="18"/>
      <c r="AL416" s="31"/>
      <c r="AM416" s="35"/>
      <c r="AN416" s="18"/>
      <c r="AO416" s="35"/>
    </row>
    <row r="417" spans="1:41" x14ac:dyDescent="0.25">
      <c r="A417" s="32" t="s">
        <v>1405</v>
      </c>
      <c r="B417" s="32" t="s">
        <v>1406</v>
      </c>
      <c r="C417" s="32" t="s">
        <v>49</v>
      </c>
      <c r="D417" s="37">
        <v>1432</v>
      </c>
      <c r="E417" s="32">
        <v>129062</v>
      </c>
      <c r="F417" s="32" t="s">
        <v>1407</v>
      </c>
      <c r="G417" s="38">
        <v>44</v>
      </c>
      <c r="H417" s="38" t="s">
        <v>718</v>
      </c>
      <c r="I417" s="39">
        <v>0.05</v>
      </c>
      <c r="J417" s="40">
        <v>1</v>
      </c>
      <c r="K417" s="40">
        <v>34</v>
      </c>
      <c r="L417" s="26">
        <v>2978.46</v>
      </c>
      <c r="M417" s="26">
        <v>893.53800000000001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5.3777749999999997</v>
      </c>
      <c r="T417" s="26">
        <v>3877.375775</v>
      </c>
      <c r="U417" s="27">
        <v>0.81799999999999995</v>
      </c>
      <c r="V417" s="26">
        <v>3171.6933839499998</v>
      </c>
      <c r="W417" s="26">
        <v>10.422499999999999</v>
      </c>
      <c r="X417" s="26">
        <v>30.304166666666671</v>
      </c>
      <c r="Y417" s="26">
        <v>40.726666666666674</v>
      </c>
      <c r="Z417" s="26">
        <v>118.28999999999999</v>
      </c>
      <c r="AA417" s="27">
        <v>0</v>
      </c>
      <c r="AB417" s="26">
        <v>0</v>
      </c>
      <c r="AC417" s="28">
        <v>7.0000000000000007E-2</v>
      </c>
      <c r="AD417" s="26">
        <v>540.47880779316677</v>
      </c>
      <c r="AE417" s="26">
        <v>7748.56</v>
      </c>
      <c r="AF417" s="29">
        <v>9036.2099999999991</v>
      </c>
      <c r="AG417" s="29">
        <v>307231.13999999996</v>
      </c>
      <c r="AH417" s="41">
        <v>540.04</v>
      </c>
      <c r="AI417" s="42">
        <v>18361.36</v>
      </c>
      <c r="AJ417" s="18"/>
      <c r="AK417" s="18"/>
      <c r="AL417" s="31"/>
      <c r="AM417" s="35"/>
      <c r="AN417" s="18"/>
      <c r="AO417" s="35"/>
    </row>
    <row r="418" spans="1:41" x14ac:dyDescent="0.25">
      <c r="A418" s="32" t="s">
        <v>1408</v>
      </c>
      <c r="B418" s="32" t="s">
        <v>1409</v>
      </c>
      <c r="C418" s="32" t="s">
        <v>49</v>
      </c>
      <c r="D418" s="37">
        <v>1433</v>
      </c>
      <c r="E418" s="32">
        <v>129070</v>
      </c>
      <c r="F418" s="32" t="s">
        <v>1410</v>
      </c>
      <c r="G418" s="38">
        <v>44</v>
      </c>
      <c r="H418" s="38" t="s">
        <v>718</v>
      </c>
      <c r="I418" s="39">
        <v>0.05</v>
      </c>
      <c r="J418" s="40">
        <v>2</v>
      </c>
      <c r="K418" s="40">
        <v>68</v>
      </c>
      <c r="L418" s="26">
        <v>2978.46</v>
      </c>
      <c r="M418" s="26">
        <v>893.53800000000001</v>
      </c>
      <c r="N418" s="26">
        <v>897.15031728764552</v>
      </c>
      <c r="O418" s="26">
        <v>21.385109697420571</v>
      </c>
      <c r="P418" s="26">
        <v>80.194137307078719</v>
      </c>
      <c r="Q418" s="26">
        <v>0</v>
      </c>
      <c r="R418" s="26">
        <v>0</v>
      </c>
      <c r="S418" s="26">
        <v>5.3777749999999997</v>
      </c>
      <c r="T418" s="26">
        <v>4876.105339292144</v>
      </c>
      <c r="U418" s="27">
        <v>0.81799999999999995</v>
      </c>
      <c r="V418" s="26">
        <v>3988.6541675409735</v>
      </c>
      <c r="W418" s="26">
        <v>10.422499999999999</v>
      </c>
      <c r="X418" s="26">
        <v>30.304166666666671</v>
      </c>
      <c r="Y418" s="26">
        <v>40.726666666666674</v>
      </c>
      <c r="Z418" s="26">
        <v>118.28999999999999</v>
      </c>
      <c r="AA418" s="27">
        <v>0</v>
      </c>
      <c r="AB418" s="26">
        <v>0</v>
      </c>
      <c r="AC418" s="28">
        <v>7.0000000000000007E-2</v>
      </c>
      <c r="AD418" s="26">
        <v>667.57713214498494</v>
      </c>
      <c r="AE418" s="26">
        <v>9691.35</v>
      </c>
      <c r="AF418" s="29">
        <v>11301.85</v>
      </c>
      <c r="AG418" s="29">
        <v>768525.8</v>
      </c>
      <c r="AH418" s="41">
        <v>540.04</v>
      </c>
      <c r="AI418" s="42">
        <v>36722.720000000001</v>
      </c>
      <c r="AJ418" s="18"/>
      <c r="AK418" s="18"/>
      <c r="AL418" s="31"/>
      <c r="AM418" s="35"/>
      <c r="AN418" s="18"/>
      <c r="AO418" s="35"/>
    </row>
    <row r="419" spans="1:41" x14ac:dyDescent="0.25">
      <c r="A419" s="32" t="s">
        <v>1405</v>
      </c>
      <c r="B419" s="32" t="s">
        <v>1406</v>
      </c>
      <c r="C419" s="32" t="s">
        <v>49</v>
      </c>
      <c r="D419" s="37">
        <v>1432</v>
      </c>
      <c r="E419" s="32">
        <v>129062</v>
      </c>
      <c r="F419" s="32" t="s">
        <v>1407</v>
      </c>
      <c r="G419" s="38">
        <v>44</v>
      </c>
      <c r="H419" s="38" t="s">
        <v>718</v>
      </c>
      <c r="I419" s="39">
        <v>0.05</v>
      </c>
      <c r="J419" s="40">
        <v>1</v>
      </c>
      <c r="K419" s="40">
        <v>35</v>
      </c>
      <c r="L419" s="26">
        <v>2978.46</v>
      </c>
      <c r="M419" s="26">
        <v>893.53800000000001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5.3777749999999997</v>
      </c>
      <c r="T419" s="26">
        <v>3877.375775</v>
      </c>
      <c r="U419" s="27">
        <v>0.81799999999999995</v>
      </c>
      <c r="V419" s="26">
        <v>3171.6933839499998</v>
      </c>
      <c r="W419" s="26">
        <v>10.422499999999999</v>
      </c>
      <c r="X419" s="26">
        <v>30.304166666666671</v>
      </c>
      <c r="Y419" s="26">
        <v>40.726666666666674</v>
      </c>
      <c r="Z419" s="26">
        <v>118.28999999999999</v>
      </c>
      <c r="AA419" s="27">
        <v>0</v>
      </c>
      <c r="AB419" s="26">
        <v>0</v>
      </c>
      <c r="AC419" s="28">
        <v>7.0000000000000007E-2</v>
      </c>
      <c r="AD419" s="26">
        <v>540.47880779316677</v>
      </c>
      <c r="AE419" s="26">
        <v>7748.56</v>
      </c>
      <c r="AF419" s="29">
        <v>9036.2099999999991</v>
      </c>
      <c r="AG419" s="29">
        <v>316267.34999999998</v>
      </c>
      <c r="AH419" s="41">
        <v>540.04</v>
      </c>
      <c r="AI419" s="42">
        <v>18901.399999999998</v>
      </c>
      <c r="AJ419" s="18"/>
      <c r="AK419" s="18"/>
      <c r="AL419" s="31"/>
      <c r="AM419" s="35"/>
      <c r="AN419" s="18"/>
      <c r="AO419" s="35"/>
    </row>
    <row r="420" spans="1:41" x14ac:dyDescent="0.25">
      <c r="A420" s="32" t="s">
        <v>1411</v>
      </c>
      <c r="B420" s="32" t="s">
        <v>1412</v>
      </c>
      <c r="C420" s="32" t="s">
        <v>50</v>
      </c>
      <c r="D420" s="37">
        <v>93</v>
      </c>
      <c r="E420" s="38">
        <v>63355</v>
      </c>
      <c r="F420" s="32" t="s">
        <v>1413</v>
      </c>
      <c r="G420" s="38">
        <v>44</v>
      </c>
      <c r="H420" s="38" t="s">
        <v>707</v>
      </c>
      <c r="I420" s="39">
        <v>0.03</v>
      </c>
      <c r="J420" s="40">
        <v>2</v>
      </c>
      <c r="K420" s="40">
        <v>120</v>
      </c>
      <c r="L420" s="26">
        <v>2269.8425000000002</v>
      </c>
      <c r="M420" s="26">
        <v>680.95275000000004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0</v>
      </c>
      <c r="T420" s="26">
        <v>2950.7952500000001</v>
      </c>
      <c r="U420" s="27">
        <v>0.79379999999999995</v>
      </c>
      <c r="V420" s="26">
        <v>2342.3412694499998</v>
      </c>
      <c r="W420" s="26">
        <v>12.141818181818183</v>
      </c>
      <c r="X420" s="26">
        <v>50.222727272727276</v>
      </c>
      <c r="Y420" s="26">
        <v>62.364545454545457</v>
      </c>
      <c r="Z420" s="26">
        <v>215.84750000000003</v>
      </c>
      <c r="AA420" s="27">
        <v>0</v>
      </c>
      <c r="AB420" s="26">
        <v>0</v>
      </c>
      <c r="AC420" s="28">
        <v>7.0000000000000007E-2</v>
      </c>
      <c r="AD420" s="26">
        <v>423.55379954331818</v>
      </c>
      <c r="AE420" s="26">
        <v>5994.9</v>
      </c>
      <c r="AF420" s="29">
        <v>6831.78</v>
      </c>
      <c r="AG420" s="29">
        <v>819813.6</v>
      </c>
      <c r="AH420" s="41">
        <v>479.42</v>
      </c>
      <c r="AI420" s="42">
        <v>57530.400000000001</v>
      </c>
      <c r="AJ420" s="18"/>
      <c r="AK420" s="18"/>
      <c r="AL420" s="31"/>
      <c r="AM420" s="35"/>
      <c r="AN420" s="18"/>
      <c r="AO420" s="35"/>
    </row>
    <row r="421" spans="1:41" x14ac:dyDescent="0.25">
      <c r="A421" s="32" t="s">
        <v>1414</v>
      </c>
      <c r="B421" s="32" t="s">
        <v>1415</v>
      </c>
      <c r="C421" s="32" t="s">
        <v>50</v>
      </c>
      <c r="D421" s="37">
        <v>93</v>
      </c>
      <c r="E421" s="38">
        <v>63355</v>
      </c>
      <c r="F421" s="32" t="s">
        <v>1413</v>
      </c>
      <c r="G421" s="38">
        <v>44</v>
      </c>
      <c r="H421" s="38" t="s">
        <v>707</v>
      </c>
      <c r="I421" s="39">
        <v>0.04</v>
      </c>
      <c r="J421" s="40">
        <v>1</v>
      </c>
      <c r="K421" s="40">
        <v>60</v>
      </c>
      <c r="L421" s="26">
        <v>2269.8425000000002</v>
      </c>
      <c r="M421" s="26">
        <v>680.95275000000004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0</v>
      </c>
      <c r="T421" s="26">
        <v>2950.7952500000001</v>
      </c>
      <c r="U421" s="27">
        <v>0.79379999999999995</v>
      </c>
      <c r="V421" s="26">
        <v>2342.3412694499998</v>
      </c>
      <c r="W421" s="26">
        <v>12.141818181818183</v>
      </c>
      <c r="X421" s="26">
        <v>50.222727272727276</v>
      </c>
      <c r="Y421" s="26">
        <v>62.364545454545457</v>
      </c>
      <c r="Z421" s="26">
        <v>215.84750000000003</v>
      </c>
      <c r="AA421" s="27">
        <v>0</v>
      </c>
      <c r="AB421" s="26">
        <v>0</v>
      </c>
      <c r="AC421" s="28">
        <v>7.0000000000000007E-2</v>
      </c>
      <c r="AD421" s="26">
        <v>423.55379954331818</v>
      </c>
      <c r="AE421" s="26">
        <v>5994.9</v>
      </c>
      <c r="AF421" s="29">
        <v>6910.56</v>
      </c>
      <c r="AG421" s="29">
        <v>414633.60000000003</v>
      </c>
      <c r="AH421" s="41">
        <v>479.42</v>
      </c>
      <c r="AI421" s="42">
        <v>28765.200000000001</v>
      </c>
      <c r="AJ421" s="18"/>
      <c r="AK421" s="18"/>
      <c r="AL421" s="31"/>
      <c r="AM421" s="35"/>
      <c r="AN421" s="18"/>
      <c r="AO421" s="35"/>
    </row>
    <row r="422" spans="1:41" x14ac:dyDescent="0.25">
      <c r="A422" s="32" t="s">
        <v>1416</v>
      </c>
      <c r="B422" s="32" t="s">
        <v>1417</v>
      </c>
      <c r="C422" s="32" t="s">
        <v>50</v>
      </c>
      <c r="D422" s="37">
        <v>93</v>
      </c>
      <c r="E422" s="38">
        <v>63355</v>
      </c>
      <c r="F422" s="32" t="s">
        <v>1413</v>
      </c>
      <c r="G422" s="38">
        <v>44</v>
      </c>
      <c r="H422" s="38" t="s">
        <v>718</v>
      </c>
      <c r="I422" s="39">
        <v>0.05</v>
      </c>
      <c r="J422" s="40">
        <v>3</v>
      </c>
      <c r="K422" s="40">
        <v>180</v>
      </c>
      <c r="L422" s="26">
        <v>2269.8425000000002</v>
      </c>
      <c r="M422" s="26">
        <v>680.95275000000004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2950.7952500000001</v>
      </c>
      <c r="U422" s="27">
        <v>0.79379999999999995</v>
      </c>
      <c r="V422" s="26">
        <v>2342.3412694499998</v>
      </c>
      <c r="W422" s="26">
        <v>12.141818181818183</v>
      </c>
      <c r="X422" s="26">
        <v>50.222727272727276</v>
      </c>
      <c r="Y422" s="26">
        <v>62.364545454545457</v>
      </c>
      <c r="Z422" s="26">
        <v>215.84750000000003</v>
      </c>
      <c r="AA422" s="27">
        <v>0</v>
      </c>
      <c r="AB422" s="26">
        <v>0</v>
      </c>
      <c r="AC422" s="28">
        <v>7.0000000000000007E-2</v>
      </c>
      <c r="AD422" s="26">
        <v>423.55379954331818</v>
      </c>
      <c r="AE422" s="26">
        <v>5994.9</v>
      </c>
      <c r="AF422" s="29">
        <v>6991.13</v>
      </c>
      <c r="AG422" s="29">
        <v>1258403.3999999999</v>
      </c>
      <c r="AH422" s="41">
        <v>504.65</v>
      </c>
      <c r="AI422" s="42">
        <v>90837</v>
      </c>
      <c r="AJ422" s="18"/>
      <c r="AK422" s="18"/>
      <c r="AL422" s="31"/>
      <c r="AM422" s="35"/>
      <c r="AN422" s="18"/>
      <c r="AO422" s="35"/>
    </row>
    <row r="423" spans="1:41" x14ac:dyDescent="0.25">
      <c r="A423" s="32" t="s">
        <v>1418</v>
      </c>
      <c r="B423" s="32" t="s">
        <v>1419</v>
      </c>
      <c r="C423" s="32" t="s">
        <v>50</v>
      </c>
      <c r="D423" s="37">
        <v>93</v>
      </c>
      <c r="E423" s="38">
        <v>63355</v>
      </c>
      <c r="F423" s="32" t="s">
        <v>1413</v>
      </c>
      <c r="G423" s="38">
        <v>44</v>
      </c>
      <c r="H423" s="38" t="s">
        <v>707</v>
      </c>
      <c r="I423" s="39">
        <v>0.02</v>
      </c>
      <c r="J423" s="40">
        <v>1</v>
      </c>
      <c r="K423" s="40">
        <v>60</v>
      </c>
      <c r="L423" s="26">
        <v>2269.8425000000002</v>
      </c>
      <c r="M423" s="26">
        <v>680.95275000000004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0</v>
      </c>
      <c r="T423" s="26">
        <v>2950.7952500000001</v>
      </c>
      <c r="U423" s="27">
        <v>0.79379999999999995</v>
      </c>
      <c r="V423" s="26">
        <v>2342.3412694499998</v>
      </c>
      <c r="W423" s="26">
        <v>12.141818181818183</v>
      </c>
      <c r="X423" s="26">
        <v>50.222727272727276</v>
      </c>
      <c r="Y423" s="26">
        <v>62.364545454545457</v>
      </c>
      <c r="Z423" s="26">
        <v>215.84750000000003</v>
      </c>
      <c r="AA423" s="27">
        <v>0</v>
      </c>
      <c r="AB423" s="26">
        <v>0</v>
      </c>
      <c r="AC423" s="28">
        <v>7.0000000000000007E-2</v>
      </c>
      <c r="AD423" s="26">
        <v>423.55379954331818</v>
      </c>
      <c r="AE423" s="26">
        <v>5994.9</v>
      </c>
      <c r="AF423" s="29">
        <v>6754.81</v>
      </c>
      <c r="AG423" s="29">
        <v>405288.60000000003</v>
      </c>
      <c r="AH423" s="41">
        <v>479.42</v>
      </c>
      <c r="AI423" s="42">
        <v>28765.200000000001</v>
      </c>
      <c r="AJ423" s="18"/>
      <c r="AK423" s="18"/>
      <c r="AL423" s="31"/>
      <c r="AM423" s="35"/>
      <c r="AN423" s="18"/>
      <c r="AO423" s="35"/>
    </row>
    <row r="424" spans="1:41" x14ac:dyDescent="0.25">
      <c r="A424" s="32" t="s">
        <v>1420</v>
      </c>
      <c r="B424" s="32" t="s">
        <v>1421</v>
      </c>
      <c r="C424" s="32" t="s">
        <v>51</v>
      </c>
      <c r="D424" s="37">
        <v>106</v>
      </c>
      <c r="E424" s="38">
        <v>64270</v>
      </c>
      <c r="F424" s="32" t="s">
        <v>1422</v>
      </c>
      <c r="G424" s="38">
        <v>44</v>
      </c>
      <c r="H424" s="38" t="s">
        <v>707</v>
      </c>
      <c r="I424" s="39">
        <v>0.02</v>
      </c>
      <c r="J424" s="40">
        <v>10</v>
      </c>
      <c r="K424" s="40">
        <v>600</v>
      </c>
      <c r="L424" s="26">
        <v>3542.0211711711718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4.9194738488488499</v>
      </c>
      <c r="T424" s="26">
        <v>3546.9406450200208</v>
      </c>
      <c r="U424" s="27">
        <v>0.79379999999999995</v>
      </c>
      <c r="V424" s="26">
        <v>2815.5614840168923</v>
      </c>
      <c r="W424" s="26">
        <v>27.704398034398078</v>
      </c>
      <c r="X424" s="26">
        <v>63.283636363636518</v>
      </c>
      <c r="Y424" s="26">
        <v>90.9880343980346</v>
      </c>
      <c r="Z424" s="26">
        <v>10.516576576576568</v>
      </c>
      <c r="AA424" s="27">
        <v>4.6600000000000003E-2</v>
      </c>
      <c r="AB424" s="26">
        <v>301.22271408453707</v>
      </c>
      <c r="AC424" s="28">
        <v>7.0000000000000007E-2</v>
      </c>
      <c r="AD424" s="26">
        <v>510.60089872366132</v>
      </c>
      <c r="AE424" s="26">
        <v>7275.83</v>
      </c>
      <c r="AF424" s="29">
        <v>8198.11</v>
      </c>
      <c r="AG424" s="29">
        <v>4918866</v>
      </c>
      <c r="AH424" s="41">
        <v>529.05999999999995</v>
      </c>
      <c r="AI424" s="42">
        <v>317435.99999999994</v>
      </c>
      <c r="AJ424" s="18"/>
      <c r="AK424" s="18"/>
      <c r="AL424" s="31"/>
      <c r="AM424" s="35"/>
      <c r="AN424" s="18"/>
      <c r="AO424" s="35"/>
    </row>
    <row r="425" spans="1:41" x14ac:dyDescent="0.25">
      <c r="A425" s="32" t="s">
        <v>1423</v>
      </c>
      <c r="B425" s="32" t="s">
        <v>1424</v>
      </c>
      <c r="C425" s="32" t="s">
        <v>51</v>
      </c>
      <c r="D425" s="37">
        <v>106</v>
      </c>
      <c r="E425" s="38">
        <v>64270</v>
      </c>
      <c r="F425" s="32" t="s">
        <v>1422</v>
      </c>
      <c r="G425" s="38">
        <v>44</v>
      </c>
      <c r="H425" s="38" t="s">
        <v>707</v>
      </c>
      <c r="I425" s="39">
        <v>0.03</v>
      </c>
      <c r="J425" s="40">
        <v>20</v>
      </c>
      <c r="K425" s="40">
        <v>1200</v>
      </c>
      <c r="L425" s="26">
        <v>3542.0211711711718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4.9194738488488499</v>
      </c>
      <c r="T425" s="26">
        <v>3546.9406450200208</v>
      </c>
      <c r="U425" s="27">
        <v>0.79379999999999995</v>
      </c>
      <c r="V425" s="26">
        <v>2815.5614840168923</v>
      </c>
      <c r="W425" s="26">
        <v>27.704398034398078</v>
      </c>
      <c r="X425" s="26">
        <v>63.283636363636518</v>
      </c>
      <c r="Y425" s="26">
        <v>90.9880343980346</v>
      </c>
      <c r="Z425" s="26">
        <v>10.516576576576568</v>
      </c>
      <c r="AA425" s="27">
        <v>4.6600000000000003E-2</v>
      </c>
      <c r="AB425" s="26">
        <v>301.22271408453707</v>
      </c>
      <c r="AC425" s="28">
        <v>7.0000000000000007E-2</v>
      </c>
      <c r="AD425" s="26">
        <v>510.60089872366132</v>
      </c>
      <c r="AE425" s="26">
        <v>7275.83</v>
      </c>
      <c r="AF425" s="29">
        <v>8291.5300000000007</v>
      </c>
      <c r="AG425" s="29">
        <v>9949836</v>
      </c>
      <c r="AH425" s="41">
        <v>529.05999999999995</v>
      </c>
      <c r="AI425" s="42">
        <v>634871.99999999988</v>
      </c>
      <c r="AJ425" s="18"/>
      <c r="AK425" s="18"/>
      <c r="AL425" s="31"/>
      <c r="AM425" s="35"/>
      <c r="AN425" s="18"/>
      <c r="AO425" s="35"/>
    </row>
    <row r="426" spans="1:41" x14ac:dyDescent="0.25">
      <c r="A426" s="32" t="s">
        <v>1425</v>
      </c>
      <c r="B426" s="32" t="s">
        <v>1426</v>
      </c>
      <c r="C426" s="32" t="s">
        <v>51</v>
      </c>
      <c r="D426" s="37">
        <v>106</v>
      </c>
      <c r="E426" s="38">
        <v>64270</v>
      </c>
      <c r="F426" s="32" t="s">
        <v>1422</v>
      </c>
      <c r="G426" s="38">
        <v>44</v>
      </c>
      <c r="H426" s="38" t="s">
        <v>707</v>
      </c>
      <c r="I426" s="39">
        <v>3.5000000000000003E-2</v>
      </c>
      <c r="J426" s="40">
        <v>14</v>
      </c>
      <c r="K426" s="40">
        <v>840</v>
      </c>
      <c r="L426" s="26">
        <v>3542.0211711711718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4.9194738488488499</v>
      </c>
      <c r="T426" s="26">
        <v>3546.9406450200208</v>
      </c>
      <c r="U426" s="27">
        <v>0.79379999999999995</v>
      </c>
      <c r="V426" s="26">
        <v>2815.5614840168923</v>
      </c>
      <c r="W426" s="26">
        <v>27.704398034398078</v>
      </c>
      <c r="X426" s="26">
        <v>63.283636363636518</v>
      </c>
      <c r="Y426" s="26">
        <v>90.9880343980346</v>
      </c>
      <c r="Z426" s="26">
        <v>10.516576576576568</v>
      </c>
      <c r="AA426" s="27">
        <v>4.6600000000000003E-2</v>
      </c>
      <c r="AB426" s="26">
        <v>301.22271408453707</v>
      </c>
      <c r="AC426" s="28">
        <v>7.0000000000000007E-2</v>
      </c>
      <c r="AD426" s="26">
        <v>510.60089872366132</v>
      </c>
      <c r="AE426" s="26">
        <v>7275.83</v>
      </c>
      <c r="AF426" s="29">
        <v>8339.0400000000009</v>
      </c>
      <c r="AG426" s="29">
        <v>7004793.6000000006</v>
      </c>
      <c r="AH426" s="41">
        <v>529.05999999999995</v>
      </c>
      <c r="AI426" s="42">
        <v>444410.39999999997</v>
      </c>
      <c r="AJ426" s="18"/>
      <c r="AK426" s="18"/>
      <c r="AL426" s="31"/>
      <c r="AM426" s="35"/>
      <c r="AN426" s="18"/>
      <c r="AO426" s="35"/>
    </row>
    <row r="427" spans="1:41" x14ac:dyDescent="0.25">
      <c r="A427" s="32" t="s">
        <v>1427</v>
      </c>
      <c r="B427" s="32" t="s">
        <v>1428</v>
      </c>
      <c r="C427" s="32" t="s">
        <v>51</v>
      </c>
      <c r="D427" s="37">
        <v>106</v>
      </c>
      <c r="E427" s="38">
        <v>64270</v>
      </c>
      <c r="F427" s="32" t="s">
        <v>1422</v>
      </c>
      <c r="G427" s="38">
        <v>44</v>
      </c>
      <c r="H427" s="38" t="s">
        <v>707</v>
      </c>
      <c r="I427" s="39">
        <v>3.7999999999999999E-2</v>
      </c>
      <c r="J427" s="40">
        <v>5</v>
      </c>
      <c r="K427" s="40">
        <v>300</v>
      </c>
      <c r="L427" s="26">
        <v>3542.0211711711718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4.9194738488488499</v>
      </c>
      <c r="T427" s="26">
        <v>3546.9406450200208</v>
      </c>
      <c r="U427" s="27">
        <v>0.79379999999999995</v>
      </c>
      <c r="V427" s="26">
        <v>2815.5614840168923</v>
      </c>
      <c r="W427" s="26">
        <v>27.704398034398078</v>
      </c>
      <c r="X427" s="26">
        <v>63.283636363636518</v>
      </c>
      <c r="Y427" s="26">
        <v>90.9880343980346</v>
      </c>
      <c r="Z427" s="26">
        <v>10.516576576576568</v>
      </c>
      <c r="AA427" s="27">
        <v>4.6600000000000003E-2</v>
      </c>
      <c r="AB427" s="26">
        <v>301.22271408453707</v>
      </c>
      <c r="AC427" s="28">
        <v>7.0000000000000007E-2</v>
      </c>
      <c r="AD427" s="26">
        <v>510.60089872366132</v>
      </c>
      <c r="AE427" s="26">
        <v>7275.83</v>
      </c>
      <c r="AF427" s="29">
        <v>8367.85</v>
      </c>
      <c r="AG427" s="29">
        <v>2510355</v>
      </c>
      <c r="AH427" s="41">
        <v>529.05999999999995</v>
      </c>
      <c r="AI427" s="42">
        <v>158717.99999999997</v>
      </c>
      <c r="AJ427" s="18"/>
      <c r="AK427" s="18"/>
      <c r="AL427" s="31"/>
      <c r="AM427" s="35"/>
      <c r="AN427" s="18"/>
      <c r="AO427" s="35"/>
    </row>
    <row r="428" spans="1:41" x14ac:dyDescent="0.25">
      <c r="A428" s="32" t="s">
        <v>1429</v>
      </c>
      <c r="B428" s="32" t="s">
        <v>1430</v>
      </c>
      <c r="C428" s="32" t="s">
        <v>51</v>
      </c>
      <c r="D428" s="37">
        <v>106</v>
      </c>
      <c r="E428" s="38">
        <v>64270</v>
      </c>
      <c r="F428" s="32" t="s">
        <v>1422</v>
      </c>
      <c r="G428" s="38">
        <v>44</v>
      </c>
      <c r="H428" s="38" t="s">
        <v>718</v>
      </c>
      <c r="I428" s="39">
        <v>0.05</v>
      </c>
      <c r="J428" s="40">
        <v>39</v>
      </c>
      <c r="K428" s="40">
        <v>2340</v>
      </c>
      <c r="L428" s="26">
        <v>3542.0211711711718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4.9194738488488499</v>
      </c>
      <c r="T428" s="26">
        <v>3546.9406450200208</v>
      </c>
      <c r="U428" s="27">
        <v>0.79379999999999995</v>
      </c>
      <c r="V428" s="26">
        <v>2815.5614840168923</v>
      </c>
      <c r="W428" s="26">
        <v>27.704398034398078</v>
      </c>
      <c r="X428" s="26">
        <v>63.283636363636518</v>
      </c>
      <c r="Y428" s="26">
        <v>90.9880343980346</v>
      </c>
      <c r="Z428" s="26">
        <v>10.516576576576568</v>
      </c>
      <c r="AA428" s="27">
        <v>4.6600000000000003E-2</v>
      </c>
      <c r="AB428" s="26">
        <v>301.22271408453707</v>
      </c>
      <c r="AC428" s="28">
        <v>7.0000000000000007E-2</v>
      </c>
      <c r="AD428" s="26">
        <v>510.60089872366132</v>
      </c>
      <c r="AE428" s="26">
        <v>7275.83</v>
      </c>
      <c r="AF428" s="29">
        <v>8484.92</v>
      </c>
      <c r="AG428" s="29">
        <v>19854712.800000001</v>
      </c>
      <c r="AH428" s="41">
        <v>556.91</v>
      </c>
      <c r="AI428" s="42">
        <v>1303169.3999999999</v>
      </c>
      <c r="AJ428" s="18"/>
      <c r="AK428" s="18"/>
      <c r="AL428" s="31"/>
      <c r="AM428" s="35"/>
      <c r="AN428" s="18"/>
      <c r="AO428" s="35"/>
    </row>
    <row r="429" spans="1:41" x14ac:dyDescent="0.25">
      <c r="A429" s="32" t="s">
        <v>1431</v>
      </c>
      <c r="B429" s="32" t="s">
        <v>1430</v>
      </c>
      <c r="C429" s="32" t="s">
        <v>51</v>
      </c>
      <c r="D429" s="37">
        <v>106</v>
      </c>
      <c r="E429" s="38">
        <v>64270</v>
      </c>
      <c r="F429" s="32" t="s">
        <v>1422</v>
      </c>
      <c r="G429" s="38">
        <v>44</v>
      </c>
      <c r="H429" s="38" t="s">
        <v>707</v>
      </c>
      <c r="I429" s="39">
        <v>0.05</v>
      </c>
      <c r="J429" s="40">
        <v>4</v>
      </c>
      <c r="K429" s="40">
        <v>240</v>
      </c>
      <c r="L429" s="26">
        <v>3542.0211711711718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4.9194738488488499</v>
      </c>
      <c r="T429" s="26">
        <v>3546.9406450200208</v>
      </c>
      <c r="U429" s="27">
        <v>0.79379999999999995</v>
      </c>
      <c r="V429" s="26">
        <v>2815.5614840168923</v>
      </c>
      <c r="W429" s="26">
        <v>27.704398034398078</v>
      </c>
      <c r="X429" s="26">
        <v>63.283636363636518</v>
      </c>
      <c r="Y429" s="26">
        <v>90.9880343980346</v>
      </c>
      <c r="Z429" s="26">
        <v>10.516576576576568</v>
      </c>
      <c r="AA429" s="27">
        <v>4.6600000000000003E-2</v>
      </c>
      <c r="AB429" s="26">
        <v>301.22271408453707</v>
      </c>
      <c r="AC429" s="28">
        <v>7.0000000000000007E-2</v>
      </c>
      <c r="AD429" s="26">
        <v>510.60089872366132</v>
      </c>
      <c r="AE429" s="26">
        <v>7275.83</v>
      </c>
      <c r="AF429" s="29">
        <v>8484.92</v>
      </c>
      <c r="AG429" s="29">
        <v>2036380.8</v>
      </c>
      <c r="AH429" s="41">
        <v>529.05999999999995</v>
      </c>
      <c r="AI429" s="42">
        <v>126974.39999999999</v>
      </c>
      <c r="AJ429" s="18"/>
      <c r="AK429" s="18"/>
      <c r="AL429" s="31"/>
      <c r="AM429" s="35"/>
      <c r="AN429" s="18"/>
      <c r="AO429" s="35"/>
    </row>
    <row r="430" spans="1:41" x14ac:dyDescent="0.25">
      <c r="A430" s="32" t="s">
        <v>1432</v>
      </c>
      <c r="B430" s="32" t="s">
        <v>1433</v>
      </c>
      <c r="C430" s="32" t="s">
        <v>51</v>
      </c>
      <c r="D430" s="37">
        <v>107</v>
      </c>
      <c r="E430" s="38">
        <v>63894</v>
      </c>
      <c r="F430" s="32" t="s">
        <v>1434</v>
      </c>
      <c r="G430" s="38">
        <v>44</v>
      </c>
      <c r="H430" s="38" t="s">
        <v>707</v>
      </c>
      <c r="I430" s="39">
        <v>0.03</v>
      </c>
      <c r="J430" s="40">
        <v>9</v>
      </c>
      <c r="K430" s="40">
        <v>540</v>
      </c>
      <c r="L430" s="26">
        <v>3542.0211711711718</v>
      </c>
      <c r="M430" s="26">
        <v>0</v>
      </c>
      <c r="N430" s="26">
        <v>820.69397183463798</v>
      </c>
      <c r="O430" s="26">
        <v>19.562642154278386</v>
      </c>
      <c r="P430" s="26">
        <v>73.359886070571491</v>
      </c>
      <c r="Q430" s="26">
        <v>0</v>
      </c>
      <c r="R430" s="26">
        <v>0</v>
      </c>
      <c r="S430" s="26">
        <v>4.9194738488488499</v>
      </c>
      <c r="T430" s="26">
        <v>4460.5571450795078</v>
      </c>
      <c r="U430" s="27">
        <v>0.79379999999999995</v>
      </c>
      <c r="V430" s="26">
        <v>3540.790261764113</v>
      </c>
      <c r="W430" s="26">
        <v>27.704398034398078</v>
      </c>
      <c r="X430" s="26">
        <v>63.283636363636518</v>
      </c>
      <c r="Y430" s="26">
        <v>90.9880343980346</v>
      </c>
      <c r="Z430" s="26">
        <v>10.516576576576568</v>
      </c>
      <c r="AA430" s="27">
        <v>4.6600000000000003E-2</v>
      </c>
      <c r="AB430" s="26">
        <v>377.59290403032963</v>
      </c>
      <c r="AC430" s="28">
        <v>7.0000000000000007E-2</v>
      </c>
      <c r="AD430" s="26">
        <v>630.66598146633635</v>
      </c>
      <c r="AE430" s="26">
        <v>9111.11</v>
      </c>
      <c r="AF430" s="29">
        <v>10383.02</v>
      </c>
      <c r="AG430" s="29">
        <v>5606830.7999999998</v>
      </c>
      <c r="AH430" s="41">
        <v>529.05999999999995</v>
      </c>
      <c r="AI430" s="42">
        <v>285692.39999999997</v>
      </c>
      <c r="AJ430" s="18"/>
      <c r="AK430" s="18"/>
      <c r="AL430" s="31"/>
      <c r="AM430" s="35"/>
      <c r="AN430" s="18"/>
      <c r="AO430" s="35"/>
    </row>
    <row r="431" spans="1:41" x14ac:dyDescent="0.25">
      <c r="A431" s="32" t="s">
        <v>1435</v>
      </c>
      <c r="B431" s="32" t="s">
        <v>1436</v>
      </c>
      <c r="C431" s="32" t="s">
        <v>51</v>
      </c>
      <c r="D431" s="37">
        <v>107</v>
      </c>
      <c r="E431" s="38">
        <v>63894</v>
      </c>
      <c r="F431" s="32" t="s">
        <v>1434</v>
      </c>
      <c r="G431" s="38">
        <v>44</v>
      </c>
      <c r="H431" s="38" t="s">
        <v>707</v>
      </c>
      <c r="I431" s="39">
        <v>3.5000000000000003E-2</v>
      </c>
      <c r="J431" s="40">
        <v>3</v>
      </c>
      <c r="K431" s="40">
        <v>180</v>
      </c>
      <c r="L431" s="26">
        <v>3542.0211711711718</v>
      </c>
      <c r="M431" s="26">
        <v>0</v>
      </c>
      <c r="N431" s="26">
        <v>820.69397183463798</v>
      </c>
      <c r="O431" s="26">
        <v>19.562642154278386</v>
      </c>
      <c r="P431" s="26">
        <v>73.359886070571491</v>
      </c>
      <c r="Q431" s="26">
        <v>0</v>
      </c>
      <c r="R431" s="26">
        <v>0</v>
      </c>
      <c r="S431" s="26">
        <v>4.9194738488488499</v>
      </c>
      <c r="T431" s="26">
        <v>4460.5571450795078</v>
      </c>
      <c r="U431" s="27">
        <v>0.79379999999999995</v>
      </c>
      <c r="V431" s="26">
        <v>3540.790261764113</v>
      </c>
      <c r="W431" s="26">
        <v>27.704398034398078</v>
      </c>
      <c r="X431" s="26">
        <v>63.283636363636518</v>
      </c>
      <c r="Y431" s="26">
        <v>90.9880343980346</v>
      </c>
      <c r="Z431" s="26">
        <v>10.516576576576568</v>
      </c>
      <c r="AA431" s="27">
        <v>4.6600000000000003E-2</v>
      </c>
      <c r="AB431" s="26">
        <v>377.59290403032963</v>
      </c>
      <c r="AC431" s="28">
        <v>7.0000000000000007E-2</v>
      </c>
      <c r="AD431" s="26">
        <v>630.66598146633635</v>
      </c>
      <c r="AE431" s="26">
        <v>9111.11</v>
      </c>
      <c r="AF431" s="29">
        <v>10442.51</v>
      </c>
      <c r="AG431" s="29">
        <v>1879651.8</v>
      </c>
      <c r="AH431" s="41">
        <v>529.05999999999995</v>
      </c>
      <c r="AI431" s="42">
        <v>95230.799999999988</v>
      </c>
      <c r="AJ431" s="18"/>
      <c r="AK431" s="18"/>
      <c r="AL431" s="31"/>
      <c r="AM431" s="35"/>
      <c r="AN431" s="18"/>
      <c r="AO431" s="35"/>
    </row>
    <row r="432" spans="1:41" x14ac:dyDescent="0.25">
      <c r="A432" s="32" t="s">
        <v>1437</v>
      </c>
      <c r="B432" s="32" t="s">
        <v>1438</v>
      </c>
      <c r="C432" s="32" t="s">
        <v>51</v>
      </c>
      <c r="D432" s="37">
        <v>107</v>
      </c>
      <c r="E432" s="38">
        <v>63894</v>
      </c>
      <c r="F432" s="32" t="s">
        <v>1434</v>
      </c>
      <c r="G432" s="38">
        <v>44</v>
      </c>
      <c r="H432" s="38" t="s">
        <v>707</v>
      </c>
      <c r="I432" s="39">
        <v>3.7999999999999999E-2</v>
      </c>
      <c r="J432" s="40">
        <v>2</v>
      </c>
      <c r="K432" s="40">
        <v>120</v>
      </c>
      <c r="L432" s="26">
        <v>3542.0211711711718</v>
      </c>
      <c r="M432" s="26">
        <v>0</v>
      </c>
      <c r="N432" s="26">
        <v>820.69397183463798</v>
      </c>
      <c r="O432" s="26">
        <v>19.562642154278386</v>
      </c>
      <c r="P432" s="26">
        <v>73.359886070571491</v>
      </c>
      <c r="Q432" s="26">
        <v>0</v>
      </c>
      <c r="R432" s="26">
        <v>0</v>
      </c>
      <c r="S432" s="26">
        <v>4.9194738488488499</v>
      </c>
      <c r="T432" s="26">
        <v>4460.5571450795078</v>
      </c>
      <c r="U432" s="27">
        <v>0.79379999999999995</v>
      </c>
      <c r="V432" s="26">
        <v>3540.790261764113</v>
      </c>
      <c r="W432" s="26">
        <v>27.704398034398078</v>
      </c>
      <c r="X432" s="26">
        <v>63.283636363636518</v>
      </c>
      <c r="Y432" s="26">
        <v>90.9880343980346</v>
      </c>
      <c r="Z432" s="26">
        <v>10.516576576576568</v>
      </c>
      <c r="AA432" s="27">
        <v>4.6600000000000003E-2</v>
      </c>
      <c r="AB432" s="26">
        <v>377.59290403032963</v>
      </c>
      <c r="AC432" s="28">
        <v>7.0000000000000007E-2</v>
      </c>
      <c r="AD432" s="26">
        <v>630.66598146633635</v>
      </c>
      <c r="AE432" s="26">
        <v>9111.11</v>
      </c>
      <c r="AF432" s="29">
        <v>10478.59</v>
      </c>
      <c r="AG432" s="29">
        <v>1257430.8</v>
      </c>
      <c r="AH432" s="41">
        <v>529.05999999999995</v>
      </c>
      <c r="AI432" s="42">
        <v>63487.199999999997</v>
      </c>
      <c r="AJ432" s="18"/>
      <c r="AK432" s="18"/>
      <c r="AL432" s="31"/>
      <c r="AM432" s="35"/>
      <c r="AN432" s="18"/>
      <c r="AO432" s="35"/>
    </row>
    <row r="433" spans="1:41" x14ac:dyDescent="0.25">
      <c r="A433" s="32" t="s">
        <v>1439</v>
      </c>
      <c r="B433" s="32" t="s">
        <v>1440</v>
      </c>
      <c r="C433" s="32" t="s">
        <v>51</v>
      </c>
      <c r="D433" s="37">
        <v>107</v>
      </c>
      <c r="E433" s="38">
        <v>63894</v>
      </c>
      <c r="F433" s="32" t="s">
        <v>1434</v>
      </c>
      <c r="G433" s="38">
        <v>44</v>
      </c>
      <c r="H433" s="38" t="s">
        <v>718</v>
      </c>
      <c r="I433" s="39">
        <v>0.05</v>
      </c>
      <c r="J433" s="40">
        <v>20</v>
      </c>
      <c r="K433" s="40">
        <v>1200</v>
      </c>
      <c r="L433" s="26">
        <v>3542.0211711711718</v>
      </c>
      <c r="M433" s="26">
        <v>0</v>
      </c>
      <c r="N433" s="26">
        <v>820.69397183463798</v>
      </c>
      <c r="O433" s="26">
        <v>19.562642154278386</v>
      </c>
      <c r="P433" s="26">
        <v>73.359886070571491</v>
      </c>
      <c r="Q433" s="26">
        <v>0</v>
      </c>
      <c r="R433" s="26">
        <v>0</v>
      </c>
      <c r="S433" s="26">
        <v>4.9194738488488499</v>
      </c>
      <c r="T433" s="26">
        <v>4460.5571450795078</v>
      </c>
      <c r="U433" s="27">
        <v>0.79379999999999995</v>
      </c>
      <c r="V433" s="26">
        <v>3540.790261764113</v>
      </c>
      <c r="W433" s="26">
        <v>27.704398034398078</v>
      </c>
      <c r="X433" s="26">
        <v>63.283636363636518</v>
      </c>
      <c r="Y433" s="26">
        <v>90.9880343980346</v>
      </c>
      <c r="Z433" s="26">
        <v>10.516576576576568</v>
      </c>
      <c r="AA433" s="27">
        <v>4.6600000000000003E-2</v>
      </c>
      <c r="AB433" s="26">
        <v>377.59290403032963</v>
      </c>
      <c r="AC433" s="28">
        <v>7.0000000000000007E-2</v>
      </c>
      <c r="AD433" s="26">
        <v>630.66598146633635</v>
      </c>
      <c r="AE433" s="26">
        <v>9111.11</v>
      </c>
      <c r="AF433" s="29">
        <v>10625.19</v>
      </c>
      <c r="AG433" s="29">
        <v>12750228</v>
      </c>
      <c r="AH433" s="41">
        <v>556.91</v>
      </c>
      <c r="AI433" s="42">
        <v>668292</v>
      </c>
      <c r="AJ433" s="18"/>
      <c r="AK433" s="18"/>
      <c r="AL433" s="31"/>
      <c r="AM433" s="35"/>
      <c r="AN433" s="18"/>
      <c r="AO433" s="35"/>
    </row>
    <row r="434" spans="1:41" x14ac:dyDescent="0.25">
      <c r="A434" s="32" t="s">
        <v>1441</v>
      </c>
      <c r="B434" s="32" t="s">
        <v>1440</v>
      </c>
      <c r="C434" s="32" t="s">
        <v>51</v>
      </c>
      <c r="D434" s="37">
        <v>107</v>
      </c>
      <c r="E434" s="38">
        <v>63894</v>
      </c>
      <c r="F434" s="32" t="s">
        <v>1434</v>
      </c>
      <c r="G434" s="38">
        <v>44</v>
      </c>
      <c r="H434" s="38" t="s">
        <v>707</v>
      </c>
      <c r="I434" s="39">
        <v>0.05</v>
      </c>
      <c r="J434" s="40">
        <v>3</v>
      </c>
      <c r="K434" s="40">
        <v>180</v>
      </c>
      <c r="L434" s="26">
        <v>3542.0211711711718</v>
      </c>
      <c r="M434" s="26">
        <v>0</v>
      </c>
      <c r="N434" s="26">
        <v>820.69397183463798</v>
      </c>
      <c r="O434" s="26">
        <v>19.562642154278386</v>
      </c>
      <c r="P434" s="26">
        <v>73.359886070571491</v>
      </c>
      <c r="Q434" s="26">
        <v>0</v>
      </c>
      <c r="R434" s="26">
        <v>0</v>
      </c>
      <c r="S434" s="26">
        <v>4.9194738488488499</v>
      </c>
      <c r="T434" s="26">
        <v>4460.5571450795078</v>
      </c>
      <c r="U434" s="27">
        <v>0.79379999999999995</v>
      </c>
      <c r="V434" s="26">
        <v>3540.790261764113</v>
      </c>
      <c r="W434" s="26">
        <v>27.704398034398078</v>
      </c>
      <c r="X434" s="26">
        <v>63.283636363636518</v>
      </c>
      <c r="Y434" s="26">
        <v>90.9880343980346</v>
      </c>
      <c r="Z434" s="26">
        <v>10.516576576576568</v>
      </c>
      <c r="AA434" s="27">
        <v>4.6600000000000003E-2</v>
      </c>
      <c r="AB434" s="26">
        <v>377.59290403032963</v>
      </c>
      <c r="AC434" s="28">
        <v>7.0000000000000007E-2</v>
      </c>
      <c r="AD434" s="26">
        <v>630.66598146633635</v>
      </c>
      <c r="AE434" s="26">
        <v>9111.11</v>
      </c>
      <c r="AF434" s="29">
        <v>10625.19</v>
      </c>
      <c r="AG434" s="29">
        <v>1912534.2000000002</v>
      </c>
      <c r="AH434" s="41">
        <v>529.05999999999995</v>
      </c>
      <c r="AI434" s="42">
        <v>95230.799999999988</v>
      </c>
      <c r="AJ434" s="18"/>
      <c r="AK434" s="18"/>
      <c r="AL434" s="31"/>
      <c r="AM434" s="35"/>
      <c r="AN434" s="18"/>
      <c r="AO434" s="35"/>
    </row>
    <row r="435" spans="1:41" x14ac:dyDescent="0.25">
      <c r="A435" s="32" t="s">
        <v>1442</v>
      </c>
      <c r="B435" s="32" t="s">
        <v>1443</v>
      </c>
      <c r="C435" s="32" t="s">
        <v>51</v>
      </c>
      <c r="D435" s="37">
        <v>1175</v>
      </c>
      <c r="E435" s="38">
        <v>104280</v>
      </c>
      <c r="F435" s="32" t="s">
        <v>1444</v>
      </c>
      <c r="G435" s="38">
        <v>30</v>
      </c>
      <c r="H435" s="38" t="s">
        <v>718</v>
      </c>
      <c r="I435" s="39">
        <v>0.05</v>
      </c>
      <c r="J435" s="40">
        <v>2</v>
      </c>
      <c r="K435" s="40">
        <v>120</v>
      </c>
      <c r="L435" s="26">
        <v>2415.0144348894355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2415.0144348894355</v>
      </c>
      <c r="U435" s="27">
        <v>0.79379999999999995</v>
      </c>
      <c r="V435" s="26">
        <v>1917.0384584152339</v>
      </c>
      <c r="W435" s="26">
        <v>27.704398034398078</v>
      </c>
      <c r="X435" s="26">
        <v>63.283636363636518</v>
      </c>
      <c r="Y435" s="26">
        <v>90.9880343980346</v>
      </c>
      <c r="Z435" s="26">
        <v>25.017182637182628</v>
      </c>
      <c r="AA435" s="27">
        <v>4.6600000000000003E-2</v>
      </c>
      <c r="AB435" s="26">
        <v>207.27950794183874</v>
      </c>
      <c r="AC435" s="28">
        <v>7.0000000000000007E-2</v>
      </c>
      <c r="AD435" s="26">
        <v>362.90847021665775</v>
      </c>
      <c r="AE435" s="26">
        <v>5018.24</v>
      </c>
      <c r="AF435" s="29">
        <v>5852.17</v>
      </c>
      <c r="AG435" s="29">
        <v>702260.4</v>
      </c>
      <c r="AH435" s="41">
        <v>556.91</v>
      </c>
      <c r="AI435" s="42">
        <v>66829.2</v>
      </c>
      <c r="AJ435" s="18"/>
      <c r="AK435" s="18"/>
      <c r="AL435" s="31"/>
      <c r="AM435" s="35"/>
      <c r="AN435" s="18"/>
      <c r="AO435" s="35"/>
    </row>
    <row r="436" spans="1:41" x14ac:dyDescent="0.25">
      <c r="A436" s="32" t="s">
        <v>1442</v>
      </c>
      <c r="B436" s="32" t="s">
        <v>1443</v>
      </c>
      <c r="C436" s="32" t="s">
        <v>51</v>
      </c>
      <c r="D436" s="37">
        <v>1175</v>
      </c>
      <c r="E436" s="38">
        <v>104280</v>
      </c>
      <c r="F436" s="32" t="s">
        <v>1444</v>
      </c>
      <c r="G436" s="38">
        <v>30</v>
      </c>
      <c r="H436" s="38" t="s">
        <v>718</v>
      </c>
      <c r="I436" s="39">
        <v>0.05</v>
      </c>
      <c r="J436" s="40">
        <v>1</v>
      </c>
      <c r="K436" s="40">
        <v>60</v>
      </c>
      <c r="L436" s="26">
        <v>2415.0144348894355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6">
        <v>2415.0144348894355</v>
      </c>
      <c r="U436" s="27">
        <v>0.79379999999999995</v>
      </c>
      <c r="V436" s="26">
        <v>1917.0384584152339</v>
      </c>
      <c r="W436" s="26">
        <v>27.704398034398078</v>
      </c>
      <c r="X436" s="26">
        <v>63.283636363636518</v>
      </c>
      <c r="Y436" s="26">
        <v>90.9880343980346</v>
      </c>
      <c r="Z436" s="26">
        <v>25.017182637182628</v>
      </c>
      <c r="AA436" s="27">
        <v>4.6600000000000003E-2</v>
      </c>
      <c r="AB436" s="26">
        <v>207.27950794183874</v>
      </c>
      <c r="AC436" s="28">
        <v>7.0000000000000007E-2</v>
      </c>
      <c r="AD436" s="26">
        <v>362.90847021665775</v>
      </c>
      <c r="AE436" s="26">
        <v>5018.24</v>
      </c>
      <c r="AF436" s="29">
        <v>5852.17</v>
      </c>
      <c r="AG436" s="29">
        <v>351130.2</v>
      </c>
      <c r="AH436" s="41">
        <v>556.91</v>
      </c>
      <c r="AI436" s="42">
        <v>33414.6</v>
      </c>
      <c r="AJ436" s="18"/>
      <c r="AK436" s="18"/>
      <c r="AL436" s="31"/>
      <c r="AM436" s="35"/>
      <c r="AN436" s="18"/>
      <c r="AO436" s="35"/>
    </row>
    <row r="437" spans="1:41" x14ac:dyDescent="0.25">
      <c r="A437" s="32" t="s">
        <v>1445</v>
      </c>
      <c r="B437" s="32" t="s">
        <v>1446</v>
      </c>
      <c r="C437" s="32" t="s">
        <v>51</v>
      </c>
      <c r="D437" s="37">
        <v>105</v>
      </c>
      <c r="E437" s="38">
        <v>63401</v>
      </c>
      <c r="F437" s="32" t="s">
        <v>1447</v>
      </c>
      <c r="G437" s="38">
        <v>44</v>
      </c>
      <c r="H437" s="38" t="s">
        <v>707</v>
      </c>
      <c r="I437" s="39">
        <v>3.7999999999999999E-2</v>
      </c>
      <c r="J437" s="40">
        <v>3</v>
      </c>
      <c r="K437" s="40">
        <v>172</v>
      </c>
      <c r="L437" s="26">
        <v>3542.0211711711718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3542.0211711711718</v>
      </c>
      <c r="U437" s="27">
        <v>0.79379999999999995</v>
      </c>
      <c r="V437" s="26">
        <v>2811.6564056756761</v>
      </c>
      <c r="W437" s="26">
        <v>27.704398034398078</v>
      </c>
      <c r="X437" s="26">
        <v>63.283636363636518</v>
      </c>
      <c r="Y437" s="26">
        <v>90.9880343980346</v>
      </c>
      <c r="Z437" s="26">
        <v>10.516576576576568</v>
      </c>
      <c r="AA437" s="27">
        <v>4.6600000000000003E-2</v>
      </c>
      <c r="AB437" s="26">
        <v>300.81148995248003</v>
      </c>
      <c r="AC437" s="28">
        <v>7.0000000000000007E-2</v>
      </c>
      <c r="AD437" s="26">
        <v>509.95439438111271</v>
      </c>
      <c r="AE437" s="26">
        <v>7265.94</v>
      </c>
      <c r="AF437" s="29">
        <v>8356.48</v>
      </c>
      <c r="AG437" s="29">
        <v>1437314.5599999998</v>
      </c>
      <c r="AH437" s="41">
        <v>529.05999999999995</v>
      </c>
      <c r="AI437" s="42">
        <v>90998.319999999992</v>
      </c>
      <c r="AJ437" s="18"/>
      <c r="AK437" s="18"/>
      <c r="AL437" s="31"/>
      <c r="AM437" s="35"/>
      <c r="AN437" s="18"/>
      <c r="AO437" s="35"/>
    </row>
    <row r="438" spans="1:41" x14ac:dyDescent="0.25">
      <c r="A438" s="32" t="s">
        <v>1448</v>
      </c>
      <c r="B438" s="32" t="s">
        <v>1449</v>
      </c>
      <c r="C438" s="32" t="s">
        <v>51</v>
      </c>
      <c r="D438" s="37">
        <v>105</v>
      </c>
      <c r="E438" s="38">
        <v>63401</v>
      </c>
      <c r="F438" s="32" t="s">
        <v>1447</v>
      </c>
      <c r="G438" s="38">
        <v>44</v>
      </c>
      <c r="H438" s="38" t="s">
        <v>707</v>
      </c>
      <c r="I438" s="39">
        <v>0.02</v>
      </c>
      <c r="J438" s="40">
        <v>2</v>
      </c>
      <c r="K438" s="40">
        <v>120</v>
      </c>
      <c r="L438" s="26">
        <v>3542.0211711711718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3542.0211711711718</v>
      </c>
      <c r="U438" s="27">
        <v>0.79379999999999995</v>
      </c>
      <c r="V438" s="26">
        <v>2811.6564056756761</v>
      </c>
      <c r="W438" s="26">
        <v>27.704398034398078</v>
      </c>
      <c r="X438" s="26">
        <v>63.283636363636518</v>
      </c>
      <c r="Y438" s="26">
        <v>90.9880343980346</v>
      </c>
      <c r="Z438" s="26">
        <v>10.516576576576568</v>
      </c>
      <c r="AA438" s="27">
        <v>4.6600000000000003E-2</v>
      </c>
      <c r="AB438" s="26">
        <v>300.81148995248003</v>
      </c>
      <c r="AC438" s="28">
        <v>7.0000000000000007E-2</v>
      </c>
      <c r="AD438" s="26">
        <v>509.95439438111271</v>
      </c>
      <c r="AE438" s="26">
        <v>7265.94</v>
      </c>
      <c r="AF438" s="29">
        <v>8186.97</v>
      </c>
      <c r="AG438" s="29">
        <v>982436.4</v>
      </c>
      <c r="AH438" s="41">
        <v>529.05999999999995</v>
      </c>
      <c r="AI438" s="42">
        <v>63487.199999999997</v>
      </c>
      <c r="AJ438" s="18"/>
      <c r="AK438" s="18"/>
      <c r="AL438" s="31"/>
      <c r="AM438" s="35"/>
      <c r="AN438" s="18"/>
      <c r="AO438" s="35"/>
    </row>
    <row r="439" spans="1:41" x14ac:dyDescent="0.25">
      <c r="A439" s="32" t="s">
        <v>1450</v>
      </c>
      <c r="B439" s="32" t="s">
        <v>1451</v>
      </c>
      <c r="C439" s="32" t="s">
        <v>51</v>
      </c>
      <c r="D439" s="37">
        <v>105</v>
      </c>
      <c r="E439" s="38">
        <v>63401</v>
      </c>
      <c r="F439" s="32" t="s">
        <v>1447</v>
      </c>
      <c r="G439" s="38">
        <v>44</v>
      </c>
      <c r="H439" s="38" t="s">
        <v>707</v>
      </c>
      <c r="I439" s="39">
        <v>0.03</v>
      </c>
      <c r="J439" s="40">
        <v>2</v>
      </c>
      <c r="K439" s="40">
        <v>120</v>
      </c>
      <c r="L439" s="26">
        <v>3542.0211711711718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0</v>
      </c>
      <c r="T439" s="26">
        <v>3542.0211711711718</v>
      </c>
      <c r="U439" s="27">
        <v>0.79379999999999995</v>
      </c>
      <c r="V439" s="26">
        <v>2811.6564056756761</v>
      </c>
      <c r="W439" s="26">
        <v>27.704398034398078</v>
      </c>
      <c r="X439" s="26">
        <v>63.283636363636518</v>
      </c>
      <c r="Y439" s="26">
        <v>90.9880343980346</v>
      </c>
      <c r="Z439" s="26">
        <v>10.516576576576568</v>
      </c>
      <c r="AA439" s="27">
        <v>4.6600000000000003E-2</v>
      </c>
      <c r="AB439" s="26">
        <v>300.81148995248003</v>
      </c>
      <c r="AC439" s="28">
        <v>7.0000000000000007E-2</v>
      </c>
      <c r="AD439" s="26">
        <v>509.95439438111271</v>
      </c>
      <c r="AE439" s="26">
        <v>7265.94</v>
      </c>
      <c r="AF439" s="29">
        <v>8280.26</v>
      </c>
      <c r="AG439" s="29">
        <v>993631.20000000007</v>
      </c>
      <c r="AH439" s="41">
        <v>529.05999999999995</v>
      </c>
      <c r="AI439" s="42">
        <v>63487.199999999997</v>
      </c>
      <c r="AJ439" s="18"/>
      <c r="AK439" s="18"/>
      <c r="AL439" s="31"/>
      <c r="AM439" s="35"/>
      <c r="AN439" s="18"/>
      <c r="AO439" s="35"/>
    </row>
    <row r="440" spans="1:41" x14ac:dyDescent="0.25">
      <c r="A440" s="32" t="s">
        <v>1452</v>
      </c>
      <c r="B440" s="32" t="s">
        <v>1453</v>
      </c>
      <c r="C440" s="32" t="s">
        <v>51</v>
      </c>
      <c r="D440" s="37">
        <v>105</v>
      </c>
      <c r="E440" s="38">
        <v>63401</v>
      </c>
      <c r="F440" s="32" t="s">
        <v>1447</v>
      </c>
      <c r="G440" s="38">
        <v>44</v>
      </c>
      <c r="H440" s="38" t="s">
        <v>707</v>
      </c>
      <c r="I440" s="39">
        <v>3.5000000000000003E-2</v>
      </c>
      <c r="J440" s="40">
        <v>2</v>
      </c>
      <c r="K440" s="40">
        <v>120</v>
      </c>
      <c r="L440" s="26">
        <v>3542.0211711711718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3542.0211711711718</v>
      </c>
      <c r="U440" s="27">
        <v>0.79379999999999995</v>
      </c>
      <c r="V440" s="26">
        <v>2811.6564056756761</v>
      </c>
      <c r="W440" s="26">
        <v>27.704398034398078</v>
      </c>
      <c r="X440" s="26">
        <v>63.283636363636518</v>
      </c>
      <c r="Y440" s="26">
        <v>90.9880343980346</v>
      </c>
      <c r="Z440" s="26">
        <v>10.516576576576568</v>
      </c>
      <c r="AA440" s="27">
        <v>4.6600000000000003E-2</v>
      </c>
      <c r="AB440" s="26">
        <v>300.81148995248003</v>
      </c>
      <c r="AC440" s="28">
        <v>7.0000000000000007E-2</v>
      </c>
      <c r="AD440" s="26">
        <v>509.95439438111271</v>
      </c>
      <c r="AE440" s="26">
        <v>7265.94</v>
      </c>
      <c r="AF440" s="29">
        <v>8327.7099999999991</v>
      </c>
      <c r="AG440" s="29">
        <v>999325.2</v>
      </c>
      <c r="AH440" s="41">
        <v>529.05999999999995</v>
      </c>
      <c r="AI440" s="42">
        <v>63487.199999999997</v>
      </c>
      <c r="AJ440" s="18"/>
      <c r="AK440" s="18"/>
      <c r="AL440" s="31"/>
      <c r="AM440" s="35"/>
      <c r="AN440" s="18"/>
      <c r="AO440" s="35"/>
    </row>
    <row r="441" spans="1:41" x14ac:dyDescent="0.25">
      <c r="A441" s="32" t="s">
        <v>1454</v>
      </c>
      <c r="B441" s="32" t="s">
        <v>1455</v>
      </c>
      <c r="C441" s="32" t="s">
        <v>51</v>
      </c>
      <c r="D441" s="37">
        <v>105</v>
      </c>
      <c r="E441" s="38">
        <v>63401</v>
      </c>
      <c r="F441" s="32" t="s">
        <v>1447</v>
      </c>
      <c r="G441" s="38">
        <v>44</v>
      </c>
      <c r="H441" s="38" t="s">
        <v>718</v>
      </c>
      <c r="I441" s="39">
        <v>0.05</v>
      </c>
      <c r="J441" s="40">
        <v>10</v>
      </c>
      <c r="K441" s="40">
        <v>600</v>
      </c>
      <c r="L441" s="26">
        <v>3542.0211711711718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3542.0211711711718</v>
      </c>
      <c r="U441" s="27">
        <v>0.79379999999999995</v>
      </c>
      <c r="V441" s="26">
        <v>2811.6564056756761</v>
      </c>
      <c r="W441" s="26">
        <v>27.704398034398078</v>
      </c>
      <c r="X441" s="26">
        <v>63.283636363636518</v>
      </c>
      <c r="Y441" s="26">
        <v>90.9880343980346</v>
      </c>
      <c r="Z441" s="26">
        <v>10.516576576576568</v>
      </c>
      <c r="AA441" s="27">
        <v>4.6600000000000003E-2</v>
      </c>
      <c r="AB441" s="26">
        <v>300.81148995248003</v>
      </c>
      <c r="AC441" s="28">
        <v>7.0000000000000007E-2</v>
      </c>
      <c r="AD441" s="26">
        <v>509.95439438111271</v>
      </c>
      <c r="AE441" s="26">
        <v>7265.94</v>
      </c>
      <c r="AF441" s="29">
        <v>8473.39</v>
      </c>
      <c r="AG441" s="29">
        <v>5084034</v>
      </c>
      <c r="AH441" s="41">
        <v>556.91</v>
      </c>
      <c r="AI441" s="42">
        <v>334146</v>
      </c>
      <c r="AJ441" s="18"/>
      <c r="AK441" s="18"/>
      <c r="AL441" s="31"/>
      <c r="AM441" s="35"/>
      <c r="AN441" s="18"/>
      <c r="AO441" s="35"/>
    </row>
    <row r="442" spans="1:41" x14ac:dyDescent="0.25">
      <c r="A442" s="32" t="s">
        <v>1456</v>
      </c>
      <c r="B442" s="32" t="s">
        <v>1455</v>
      </c>
      <c r="C442" s="32" t="s">
        <v>51</v>
      </c>
      <c r="D442" s="37">
        <v>105</v>
      </c>
      <c r="E442" s="38">
        <v>63401</v>
      </c>
      <c r="F442" s="32" t="s">
        <v>1447</v>
      </c>
      <c r="G442" s="38">
        <v>44</v>
      </c>
      <c r="H442" s="38" t="s">
        <v>707</v>
      </c>
      <c r="I442" s="39">
        <v>0.05</v>
      </c>
      <c r="J442" s="40">
        <v>4</v>
      </c>
      <c r="K442" s="40">
        <v>240</v>
      </c>
      <c r="L442" s="26">
        <v>3542.0211711711718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3542.0211711711718</v>
      </c>
      <c r="U442" s="27">
        <v>0.79379999999999995</v>
      </c>
      <c r="V442" s="26">
        <v>2811.6564056756761</v>
      </c>
      <c r="W442" s="26">
        <v>27.704398034398078</v>
      </c>
      <c r="X442" s="26">
        <v>63.283636363636518</v>
      </c>
      <c r="Y442" s="26">
        <v>90.9880343980346</v>
      </c>
      <c r="Z442" s="26">
        <v>10.516576576576568</v>
      </c>
      <c r="AA442" s="27">
        <v>4.6600000000000003E-2</v>
      </c>
      <c r="AB442" s="26">
        <v>300.81148995248003</v>
      </c>
      <c r="AC442" s="28">
        <v>7.0000000000000007E-2</v>
      </c>
      <c r="AD442" s="26">
        <v>509.95439438111271</v>
      </c>
      <c r="AE442" s="26">
        <v>7265.94</v>
      </c>
      <c r="AF442" s="29">
        <v>8473.39</v>
      </c>
      <c r="AG442" s="29">
        <v>2033613.5999999999</v>
      </c>
      <c r="AH442" s="41">
        <v>529.05999999999995</v>
      </c>
      <c r="AI442" s="42">
        <v>126974.39999999999</v>
      </c>
      <c r="AJ442" s="18"/>
      <c r="AK442" s="18"/>
      <c r="AL442" s="31"/>
      <c r="AM442" s="35"/>
      <c r="AN442" s="18"/>
      <c r="AO442" s="35"/>
    </row>
    <row r="443" spans="1:41" x14ac:dyDescent="0.25">
      <c r="A443" s="32" t="s">
        <v>1457</v>
      </c>
      <c r="B443" s="32" t="s">
        <v>1458</v>
      </c>
      <c r="C443" s="32" t="s">
        <v>52</v>
      </c>
      <c r="D443" s="37">
        <v>100</v>
      </c>
      <c r="E443" s="38">
        <v>63371</v>
      </c>
      <c r="F443" s="32" t="s">
        <v>1459</v>
      </c>
      <c r="G443" s="38">
        <v>44</v>
      </c>
      <c r="H443" s="38" t="s">
        <v>718</v>
      </c>
      <c r="I443" s="39">
        <v>0.05</v>
      </c>
      <c r="J443" s="40">
        <v>1</v>
      </c>
      <c r="K443" s="40">
        <v>56</v>
      </c>
      <c r="L443" s="26">
        <v>2731.0212244897966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3.7930850340136062</v>
      </c>
      <c r="T443" s="26">
        <v>2734.8143095238102</v>
      </c>
      <c r="U443" s="27">
        <v>0.79379999999999995</v>
      </c>
      <c r="V443" s="26">
        <v>2170.8955989000006</v>
      </c>
      <c r="W443" s="26">
        <v>27.730909090909087</v>
      </c>
      <c r="X443" s="26">
        <v>2.1381818181818164</v>
      </c>
      <c r="Y443" s="26">
        <v>29.869090909090904</v>
      </c>
      <c r="Z443" s="26">
        <v>65.986734693877523</v>
      </c>
      <c r="AA443" s="27">
        <v>0</v>
      </c>
      <c r="AB443" s="26">
        <v>0</v>
      </c>
      <c r="AC443" s="28">
        <v>7.0000000000000007E-2</v>
      </c>
      <c r="AD443" s="26">
        <v>387.5286870961603</v>
      </c>
      <c r="AE443" s="26">
        <v>5389.09</v>
      </c>
      <c r="AF443" s="29">
        <v>6284.64</v>
      </c>
      <c r="AG443" s="29">
        <v>351939.84000000003</v>
      </c>
      <c r="AH443" s="41">
        <v>562.69000000000005</v>
      </c>
      <c r="AI443" s="42">
        <v>31510.640000000003</v>
      </c>
      <c r="AJ443" s="18"/>
      <c r="AK443" s="18"/>
      <c r="AL443" s="31"/>
      <c r="AM443" s="35"/>
      <c r="AN443" s="18"/>
      <c r="AO443" s="35"/>
    </row>
    <row r="444" spans="1:41" x14ac:dyDescent="0.25">
      <c r="A444" s="32" t="s">
        <v>1457</v>
      </c>
      <c r="B444" s="32" t="s">
        <v>1458</v>
      </c>
      <c r="C444" s="32" t="s">
        <v>52</v>
      </c>
      <c r="D444" s="37">
        <v>100</v>
      </c>
      <c r="E444" s="38">
        <v>63371</v>
      </c>
      <c r="F444" s="32" t="s">
        <v>1459</v>
      </c>
      <c r="G444" s="38">
        <v>44</v>
      </c>
      <c r="H444" s="38" t="s">
        <v>718</v>
      </c>
      <c r="I444" s="39">
        <v>0.05</v>
      </c>
      <c r="J444" s="40">
        <v>4</v>
      </c>
      <c r="K444" s="40">
        <v>240</v>
      </c>
      <c r="L444" s="26">
        <v>2731.0212244897966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3.7930850340136062</v>
      </c>
      <c r="T444" s="26">
        <v>2734.8143095238102</v>
      </c>
      <c r="U444" s="27">
        <v>0.79379999999999995</v>
      </c>
      <c r="V444" s="26">
        <v>2170.8955989000006</v>
      </c>
      <c r="W444" s="26">
        <v>27.730909090909087</v>
      </c>
      <c r="X444" s="26">
        <v>2.1381818181818164</v>
      </c>
      <c r="Y444" s="26">
        <v>29.869090909090904</v>
      </c>
      <c r="Z444" s="26">
        <v>65.986734693877523</v>
      </c>
      <c r="AA444" s="27">
        <v>0</v>
      </c>
      <c r="AB444" s="26">
        <v>0</v>
      </c>
      <c r="AC444" s="28">
        <v>7.0000000000000007E-2</v>
      </c>
      <c r="AD444" s="26">
        <v>387.5286870961603</v>
      </c>
      <c r="AE444" s="26">
        <v>5389.09</v>
      </c>
      <c r="AF444" s="29">
        <v>6284.64</v>
      </c>
      <c r="AG444" s="29">
        <v>1508313.6</v>
      </c>
      <c r="AH444" s="41">
        <v>562.69000000000005</v>
      </c>
      <c r="AI444" s="42">
        <v>135045.6</v>
      </c>
      <c r="AJ444" s="18"/>
      <c r="AK444" s="18"/>
      <c r="AL444" s="31"/>
      <c r="AM444" s="35"/>
      <c r="AN444" s="18"/>
      <c r="AO444" s="35"/>
    </row>
    <row r="445" spans="1:41" x14ac:dyDescent="0.25">
      <c r="A445" s="32" t="s">
        <v>1460</v>
      </c>
      <c r="B445" s="32" t="s">
        <v>1461</v>
      </c>
      <c r="C445" s="32" t="s">
        <v>52</v>
      </c>
      <c r="D445" s="37">
        <v>101</v>
      </c>
      <c r="E445" s="38">
        <v>64149</v>
      </c>
      <c r="F445" s="32" t="s">
        <v>1462</v>
      </c>
      <c r="G445" s="38">
        <v>44</v>
      </c>
      <c r="H445" s="38" t="s">
        <v>718</v>
      </c>
      <c r="I445" s="39">
        <v>0.05</v>
      </c>
      <c r="J445" s="40">
        <v>2</v>
      </c>
      <c r="K445" s="40">
        <v>120</v>
      </c>
      <c r="L445" s="26">
        <v>2731.0212244897966</v>
      </c>
      <c r="M445" s="26">
        <v>0</v>
      </c>
      <c r="N445" s="26">
        <v>632.78352883196624</v>
      </c>
      <c r="O445" s="26">
        <v>15.083475888081075</v>
      </c>
      <c r="P445" s="26">
        <v>56.563017611393661</v>
      </c>
      <c r="Q445" s="26">
        <v>0</v>
      </c>
      <c r="R445" s="26">
        <v>0</v>
      </c>
      <c r="S445" s="26">
        <v>3.7930850340136062</v>
      </c>
      <c r="T445" s="26">
        <v>3439.2443318552509</v>
      </c>
      <c r="U445" s="27">
        <v>0.79379999999999995</v>
      </c>
      <c r="V445" s="26">
        <v>2730.0721506266982</v>
      </c>
      <c r="W445" s="26">
        <v>27.730909090909087</v>
      </c>
      <c r="X445" s="26">
        <v>2.1381818181818164</v>
      </c>
      <c r="Y445" s="26">
        <v>29.869090909090904</v>
      </c>
      <c r="Z445" s="26">
        <v>65.986734693877523</v>
      </c>
      <c r="AA445" s="27">
        <v>0</v>
      </c>
      <c r="AB445" s="26">
        <v>0</v>
      </c>
      <c r="AC445" s="28">
        <v>7.0000000000000007E-2</v>
      </c>
      <c r="AD445" s="26">
        <v>475.98114728022995</v>
      </c>
      <c r="AE445" s="26">
        <v>6741.15</v>
      </c>
      <c r="AF445" s="29">
        <v>7861.39</v>
      </c>
      <c r="AG445" s="29">
        <v>943366.8</v>
      </c>
      <c r="AH445" s="41">
        <v>562.69000000000005</v>
      </c>
      <c r="AI445" s="42">
        <v>67522.8</v>
      </c>
      <c r="AJ445" s="18"/>
      <c r="AK445" s="18"/>
      <c r="AL445" s="31"/>
      <c r="AM445" s="35"/>
      <c r="AN445" s="18"/>
      <c r="AO445" s="35"/>
    </row>
    <row r="446" spans="1:41" x14ac:dyDescent="0.25">
      <c r="A446" s="32" t="s">
        <v>1463</v>
      </c>
      <c r="B446" s="32" t="s">
        <v>1464</v>
      </c>
      <c r="C446" s="32" t="s">
        <v>52</v>
      </c>
      <c r="D446" s="37">
        <v>98</v>
      </c>
      <c r="E446" s="38">
        <v>63886</v>
      </c>
      <c r="F446" s="32" t="s">
        <v>1465</v>
      </c>
      <c r="G446" s="38">
        <v>44</v>
      </c>
      <c r="H446" s="38" t="s">
        <v>707</v>
      </c>
      <c r="I446" s="39">
        <v>0.02</v>
      </c>
      <c r="J446" s="40">
        <v>7</v>
      </c>
      <c r="K446" s="40">
        <v>420</v>
      </c>
      <c r="L446" s="26">
        <v>2731.0212244897966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2731.0212244897966</v>
      </c>
      <c r="U446" s="27">
        <v>0.79379999999999995</v>
      </c>
      <c r="V446" s="26">
        <v>2167.8846480000002</v>
      </c>
      <c r="W446" s="26">
        <v>27.730909090909087</v>
      </c>
      <c r="X446" s="26">
        <v>2.1381818181818164</v>
      </c>
      <c r="Y446" s="26">
        <v>29.869090909090904</v>
      </c>
      <c r="Z446" s="26">
        <v>65.986734693877523</v>
      </c>
      <c r="AA446" s="27">
        <v>0</v>
      </c>
      <c r="AB446" s="26">
        <v>0</v>
      </c>
      <c r="AC446" s="28">
        <v>7.0000000000000007E-2</v>
      </c>
      <c r="AD446" s="26">
        <v>387.05240458077935</v>
      </c>
      <c r="AE446" s="26">
        <v>5381.81</v>
      </c>
      <c r="AF446" s="29">
        <v>6064</v>
      </c>
      <c r="AG446" s="29">
        <v>2546880</v>
      </c>
      <c r="AH446" s="41">
        <v>534.54999999999995</v>
      </c>
      <c r="AI446" s="42">
        <v>224510.99999999997</v>
      </c>
      <c r="AJ446" s="18"/>
      <c r="AK446" s="18"/>
      <c r="AL446" s="31"/>
      <c r="AM446" s="35"/>
      <c r="AN446" s="18"/>
      <c r="AO446" s="35"/>
    </row>
    <row r="447" spans="1:41" x14ac:dyDescent="0.25">
      <c r="A447" s="32" t="s">
        <v>1466</v>
      </c>
      <c r="B447" s="32" t="s">
        <v>1467</v>
      </c>
      <c r="C447" s="32" t="s">
        <v>52</v>
      </c>
      <c r="D447" s="37">
        <v>98</v>
      </c>
      <c r="E447" s="38">
        <v>63886</v>
      </c>
      <c r="F447" s="32" t="s">
        <v>1465</v>
      </c>
      <c r="G447" s="38">
        <v>44</v>
      </c>
      <c r="H447" s="38" t="s">
        <v>707</v>
      </c>
      <c r="I447" s="39">
        <v>0.03</v>
      </c>
      <c r="J447" s="40">
        <v>9</v>
      </c>
      <c r="K447" s="40">
        <v>540</v>
      </c>
      <c r="L447" s="26">
        <v>2731.0212244897966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0</v>
      </c>
      <c r="T447" s="26">
        <v>2731.0212244897966</v>
      </c>
      <c r="U447" s="27">
        <v>0.79379999999999995</v>
      </c>
      <c r="V447" s="26">
        <v>2167.8846480000002</v>
      </c>
      <c r="W447" s="26">
        <v>27.730909090909087</v>
      </c>
      <c r="X447" s="26">
        <v>2.1381818181818164</v>
      </c>
      <c r="Y447" s="26">
        <v>29.869090909090904</v>
      </c>
      <c r="Z447" s="26">
        <v>65.986734693877523</v>
      </c>
      <c r="AA447" s="27">
        <v>0</v>
      </c>
      <c r="AB447" s="26">
        <v>0</v>
      </c>
      <c r="AC447" s="28">
        <v>7.0000000000000007E-2</v>
      </c>
      <c r="AD447" s="26">
        <v>387.05240458077935</v>
      </c>
      <c r="AE447" s="26">
        <v>5381.81</v>
      </c>
      <c r="AF447" s="29">
        <v>6133.11</v>
      </c>
      <c r="AG447" s="29">
        <v>3311879.4</v>
      </c>
      <c r="AH447" s="41">
        <v>534.54999999999995</v>
      </c>
      <c r="AI447" s="42">
        <v>288657</v>
      </c>
      <c r="AJ447" s="18"/>
      <c r="AK447" s="18"/>
      <c r="AL447" s="31"/>
      <c r="AM447" s="35"/>
      <c r="AN447" s="18"/>
      <c r="AO447" s="35"/>
    </row>
    <row r="448" spans="1:41" x14ac:dyDescent="0.25">
      <c r="A448" s="32" t="s">
        <v>1468</v>
      </c>
      <c r="B448" s="32" t="s">
        <v>1469</v>
      </c>
      <c r="C448" s="32" t="s">
        <v>52</v>
      </c>
      <c r="D448" s="37">
        <v>98</v>
      </c>
      <c r="E448" s="38">
        <v>63886</v>
      </c>
      <c r="F448" s="32" t="s">
        <v>1465</v>
      </c>
      <c r="G448" s="38">
        <v>44</v>
      </c>
      <c r="H448" s="38" t="s">
        <v>707</v>
      </c>
      <c r="I448" s="39">
        <v>3.5000000000000003E-2</v>
      </c>
      <c r="J448" s="40">
        <v>3</v>
      </c>
      <c r="K448" s="40">
        <v>180</v>
      </c>
      <c r="L448" s="26">
        <v>2731.0212244897966</v>
      </c>
      <c r="M448" s="26">
        <v>0</v>
      </c>
      <c r="N448" s="26">
        <v>0</v>
      </c>
      <c r="O448" s="26">
        <v>0</v>
      </c>
      <c r="P448" s="26">
        <v>0</v>
      </c>
      <c r="Q448" s="26">
        <v>0</v>
      </c>
      <c r="R448" s="26">
        <v>0</v>
      </c>
      <c r="S448" s="26">
        <v>0</v>
      </c>
      <c r="T448" s="26">
        <v>2731.0212244897966</v>
      </c>
      <c r="U448" s="27">
        <v>0.79379999999999995</v>
      </c>
      <c r="V448" s="26">
        <v>2167.8846480000002</v>
      </c>
      <c r="W448" s="26">
        <v>27.730909090909087</v>
      </c>
      <c r="X448" s="26">
        <v>2.1381818181818164</v>
      </c>
      <c r="Y448" s="26">
        <v>29.869090909090904</v>
      </c>
      <c r="Z448" s="26">
        <v>65.986734693877523</v>
      </c>
      <c r="AA448" s="27">
        <v>0</v>
      </c>
      <c r="AB448" s="26">
        <v>0</v>
      </c>
      <c r="AC448" s="28">
        <v>7.0000000000000007E-2</v>
      </c>
      <c r="AD448" s="26">
        <v>387.05240458077935</v>
      </c>
      <c r="AE448" s="26">
        <v>5381.81</v>
      </c>
      <c r="AF448" s="29">
        <v>6168.25</v>
      </c>
      <c r="AG448" s="29">
        <v>1110285</v>
      </c>
      <c r="AH448" s="41">
        <v>534.54999999999995</v>
      </c>
      <c r="AI448" s="42">
        <v>96218.999999999985</v>
      </c>
      <c r="AJ448" s="18"/>
      <c r="AK448" s="18"/>
      <c r="AL448" s="31"/>
      <c r="AM448" s="35"/>
      <c r="AN448" s="18"/>
      <c r="AO448" s="35"/>
    </row>
    <row r="449" spans="1:41" x14ac:dyDescent="0.25">
      <c r="A449" s="32" t="s">
        <v>1470</v>
      </c>
      <c r="B449" s="32" t="s">
        <v>1471</v>
      </c>
      <c r="C449" s="32" t="s">
        <v>52</v>
      </c>
      <c r="D449" s="37">
        <v>98</v>
      </c>
      <c r="E449" s="38">
        <v>63886</v>
      </c>
      <c r="F449" s="32" t="s">
        <v>1465</v>
      </c>
      <c r="G449" s="38">
        <v>44</v>
      </c>
      <c r="H449" s="38" t="s">
        <v>707</v>
      </c>
      <c r="I449" s="39">
        <v>0.04</v>
      </c>
      <c r="J449" s="40">
        <v>2</v>
      </c>
      <c r="K449" s="40">
        <v>120</v>
      </c>
      <c r="L449" s="26">
        <v>2731.0212244897966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0</v>
      </c>
      <c r="T449" s="26">
        <v>2731.0212244897966</v>
      </c>
      <c r="U449" s="27">
        <v>0.79379999999999995</v>
      </c>
      <c r="V449" s="26">
        <v>2167.8846480000002</v>
      </c>
      <c r="W449" s="26">
        <v>27.730909090909087</v>
      </c>
      <c r="X449" s="26">
        <v>2.1381818181818164</v>
      </c>
      <c r="Y449" s="26">
        <v>29.869090909090904</v>
      </c>
      <c r="Z449" s="26">
        <v>65.986734693877523</v>
      </c>
      <c r="AA449" s="27">
        <v>0</v>
      </c>
      <c r="AB449" s="26">
        <v>0</v>
      </c>
      <c r="AC449" s="28">
        <v>7.0000000000000007E-2</v>
      </c>
      <c r="AD449" s="26">
        <v>387.05240458077935</v>
      </c>
      <c r="AE449" s="26">
        <v>5381.81</v>
      </c>
      <c r="AF449" s="29">
        <v>6203.82</v>
      </c>
      <c r="AG449" s="29">
        <v>744458.39999999991</v>
      </c>
      <c r="AH449" s="41">
        <v>534.54999999999995</v>
      </c>
      <c r="AI449" s="42">
        <v>64145.999999999993</v>
      </c>
      <c r="AJ449" s="18"/>
      <c r="AK449" s="18"/>
      <c r="AL449" s="31"/>
      <c r="AM449" s="35"/>
      <c r="AN449" s="18"/>
      <c r="AO449" s="35"/>
    </row>
    <row r="450" spans="1:41" x14ac:dyDescent="0.25">
      <c r="A450" s="32" t="s">
        <v>1472</v>
      </c>
      <c r="B450" s="32" t="s">
        <v>1473</v>
      </c>
      <c r="C450" s="32" t="s">
        <v>52</v>
      </c>
      <c r="D450" s="37">
        <v>98</v>
      </c>
      <c r="E450" s="38">
        <v>63886</v>
      </c>
      <c r="F450" s="32" t="s">
        <v>1465</v>
      </c>
      <c r="G450" s="38">
        <v>44</v>
      </c>
      <c r="H450" s="38" t="s">
        <v>718</v>
      </c>
      <c r="I450" s="39">
        <v>0.05</v>
      </c>
      <c r="J450" s="40">
        <v>33</v>
      </c>
      <c r="K450" s="40">
        <v>1980</v>
      </c>
      <c r="L450" s="26">
        <v>2731.0212244897966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0</v>
      </c>
      <c r="T450" s="26">
        <v>2731.0212244897966</v>
      </c>
      <c r="U450" s="27">
        <v>0.79379999999999995</v>
      </c>
      <c r="V450" s="26">
        <v>2167.8846480000002</v>
      </c>
      <c r="W450" s="26">
        <v>27.730909090909087</v>
      </c>
      <c r="X450" s="26">
        <v>2.1381818181818164</v>
      </c>
      <c r="Y450" s="26">
        <v>29.869090909090904</v>
      </c>
      <c r="Z450" s="26">
        <v>65.986734693877523</v>
      </c>
      <c r="AA450" s="27">
        <v>0</v>
      </c>
      <c r="AB450" s="26">
        <v>0</v>
      </c>
      <c r="AC450" s="28">
        <v>7.0000000000000007E-2</v>
      </c>
      <c r="AD450" s="26">
        <v>387.05240458077935</v>
      </c>
      <c r="AE450" s="26">
        <v>5381.81</v>
      </c>
      <c r="AF450" s="29">
        <v>6276.15</v>
      </c>
      <c r="AG450" s="29">
        <v>12426777</v>
      </c>
      <c r="AH450" s="41">
        <v>562.69000000000005</v>
      </c>
      <c r="AI450" s="42">
        <v>1114126.2000000002</v>
      </c>
      <c r="AJ450" s="18"/>
      <c r="AK450" s="18"/>
      <c r="AL450" s="31"/>
      <c r="AM450" s="35"/>
      <c r="AN450" s="18"/>
      <c r="AO450" s="35"/>
    </row>
    <row r="451" spans="1:41" x14ac:dyDescent="0.25">
      <c r="A451" s="32" t="s">
        <v>1472</v>
      </c>
      <c r="B451" s="32" t="s">
        <v>1473</v>
      </c>
      <c r="C451" s="32" t="s">
        <v>52</v>
      </c>
      <c r="D451" s="37">
        <v>98</v>
      </c>
      <c r="E451" s="38">
        <v>63886</v>
      </c>
      <c r="F451" s="32" t="s">
        <v>1465</v>
      </c>
      <c r="G451" s="38">
        <v>44</v>
      </c>
      <c r="H451" s="38" t="s">
        <v>718</v>
      </c>
      <c r="I451" s="39">
        <v>0.05</v>
      </c>
      <c r="J451" s="40">
        <v>2</v>
      </c>
      <c r="K451" s="40">
        <v>100</v>
      </c>
      <c r="L451" s="26">
        <v>2731.0212244897966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0</v>
      </c>
      <c r="T451" s="26">
        <v>2731.0212244897966</v>
      </c>
      <c r="U451" s="27">
        <v>0.79379999999999995</v>
      </c>
      <c r="V451" s="26">
        <v>2167.8846480000002</v>
      </c>
      <c r="W451" s="26">
        <v>27.730909090909087</v>
      </c>
      <c r="X451" s="26">
        <v>2.1381818181818164</v>
      </c>
      <c r="Y451" s="26">
        <v>29.869090909090904</v>
      </c>
      <c r="Z451" s="26">
        <v>65.986734693877523</v>
      </c>
      <c r="AA451" s="27">
        <v>0</v>
      </c>
      <c r="AB451" s="26">
        <v>0</v>
      </c>
      <c r="AC451" s="28">
        <v>7.0000000000000007E-2</v>
      </c>
      <c r="AD451" s="26">
        <v>387.05240458077935</v>
      </c>
      <c r="AE451" s="26">
        <v>5381.81</v>
      </c>
      <c r="AF451" s="29">
        <v>6276.15</v>
      </c>
      <c r="AG451" s="29">
        <v>627615</v>
      </c>
      <c r="AH451" s="41">
        <v>562.69000000000005</v>
      </c>
      <c r="AI451" s="42">
        <v>56269.000000000007</v>
      </c>
      <c r="AJ451" s="18"/>
      <c r="AK451" s="18"/>
      <c r="AL451" s="31"/>
      <c r="AM451" s="35"/>
      <c r="AN451" s="18"/>
      <c r="AO451" s="35"/>
    </row>
    <row r="452" spans="1:41" x14ac:dyDescent="0.25">
      <c r="A452" s="32" t="s">
        <v>1474</v>
      </c>
      <c r="B452" s="32" t="s">
        <v>1473</v>
      </c>
      <c r="C452" s="32" t="s">
        <v>52</v>
      </c>
      <c r="D452" s="37">
        <v>98</v>
      </c>
      <c r="E452" s="38">
        <v>63886</v>
      </c>
      <c r="F452" s="32" t="s">
        <v>1465</v>
      </c>
      <c r="G452" s="38">
        <v>44</v>
      </c>
      <c r="H452" s="38" t="s">
        <v>707</v>
      </c>
      <c r="I452" s="39">
        <v>0.05</v>
      </c>
      <c r="J452" s="40">
        <v>1</v>
      </c>
      <c r="K452" s="40">
        <v>60</v>
      </c>
      <c r="L452" s="26">
        <v>2731.0212244897966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2731.0212244897966</v>
      </c>
      <c r="U452" s="27">
        <v>0.79379999999999995</v>
      </c>
      <c r="V452" s="26">
        <v>2167.8846480000002</v>
      </c>
      <c r="W452" s="26">
        <v>27.730909090909087</v>
      </c>
      <c r="X452" s="26">
        <v>2.1381818181818164</v>
      </c>
      <c r="Y452" s="26">
        <v>29.869090909090904</v>
      </c>
      <c r="Z452" s="26">
        <v>65.986734693877523</v>
      </c>
      <c r="AA452" s="27">
        <v>0</v>
      </c>
      <c r="AB452" s="26">
        <v>0</v>
      </c>
      <c r="AC452" s="28">
        <v>7.0000000000000007E-2</v>
      </c>
      <c r="AD452" s="26">
        <v>387.05240458077935</v>
      </c>
      <c r="AE452" s="26">
        <v>5381.81</v>
      </c>
      <c r="AF452" s="29">
        <v>6276.15</v>
      </c>
      <c r="AG452" s="29">
        <v>376569</v>
      </c>
      <c r="AH452" s="41">
        <v>534.54999999999995</v>
      </c>
      <c r="AI452" s="42">
        <v>32072.999999999996</v>
      </c>
      <c r="AJ452" s="18"/>
      <c r="AK452" s="18"/>
      <c r="AL452" s="31"/>
      <c r="AM452" s="35"/>
      <c r="AN452" s="18"/>
      <c r="AO452" s="35"/>
    </row>
    <row r="453" spans="1:41" x14ac:dyDescent="0.25">
      <c r="A453" s="32" t="s">
        <v>1475</v>
      </c>
      <c r="B453" s="32" t="s">
        <v>1476</v>
      </c>
      <c r="C453" s="32" t="s">
        <v>53</v>
      </c>
      <c r="D453" s="37">
        <v>104</v>
      </c>
      <c r="E453" s="38">
        <v>63398</v>
      </c>
      <c r="F453" s="32" t="s">
        <v>1477</v>
      </c>
      <c r="G453" s="38">
        <v>44</v>
      </c>
      <c r="H453" s="38" t="s">
        <v>707</v>
      </c>
      <c r="I453" s="39">
        <v>0.02</v>
      </c>
      <c r="J453" s="40">
        <v>4</v>
      </c>
      <c r="K453" s="40">
        <v>240</v>
      </c>
      <c r="L453" s="26">
        <v>3530.76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0</v>
      </c>
      <c r="T453" s="26">
        <v>3530.76</v>
      </c>
      <c r="U453" s="27">
        <v>0.81799999999999995</v>
      </c>
      <c r="V453" s="26">
        <v>2888.1616800000002</v>
      </c>
      <c r="W453" s="26">
        <v>25.42</v>
      </c>
      <c r="X453" s="26">
        <v>1.96</v>
      </c>
      <c r="Y453" s="26">
        <v>27.380000000000003</v>
      </c>
      <c r="Z453" s="26">
        <v>0</v>
      </c>
      <c r="AA453" s="27">
        <v>0</v>
      </c>
      <c r="AB453" s="26">
        <v>0</v>
      </c>
      <c r="AC453" s="28">
        <v>7.0000000000000007E-2</v>
      </c>
      <c r="AD453" s="26">
        <v>489.01451760000009</v>
      </c>
      <c r="AE453" s="26">
        <v>6935.31</v>
      </c>
      <c r="AF453" s="29">
        <v>7814.42</v>
      </c>
      <c r="AG453" s="29">
        <v>1875460.8</v>
      </c>
      <c r="AH453" s="41">
        <v>539.62</v>
      </c>
      <c r="AI453" s="42">
        <v>129508.8</v>
      </c>
      <c r="AJ453" s="18"/>
      <c r="AK453" s="18"/>
      <c r="AL453" s="31"/>
      <c r="AM453" s="35"/>
      <c r="AN453" s="18"/>
      <c r="AO453" s="35"/>
    </row>
    <row r="454" spans="1:41" x14ac:dyDescent="0.25">
      <c r="A454" s="32" t="s">
        <v>1478</v>
      </c>
      <c r="B454" s="32" t="s">
        <v>1479</v>
      </c>
      <c r="C454" s="32" t="s">
        <v>54</v>
      </c>
      <c r="D454" s="37">
        <v>108</v>
      </c>
      <c r="E454" s="38">
        <v>63410</v>
      </c>
      <c r="F454" s="32" t="s">
        <v>1480</v>
      </c>
      <c r="G454" s="38">
        <v>44</v>
      </c>
      <c r="H454" s="38" t="s">
        <v>707</v>
      </c>
      <c r="I454" s="39">
        <v>0.02</v>
      </c>
      <c r="J454" s="40">
        <v>13</v>
      </c>
      <c r="K454" s="40">
        <v>780</v>
      </c>
      <c r="L454" s="26">
        <v>3522.7601515151546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0</v>
      </c>
      <c r="T454" s="26">
        <v>3522.7601515151546</v>
      </c>
      <c r="U454" s="27">
        <v>0.79379999999999995</v>
      </c>
      <c r="V454" s="26">
        <v>2796.3670082727294</v>
      </c>
      <c r="W454" s="26">
        <v>28.038029752066141</v>
      </c>
      <c r="X454" s="26">
        <v>2.1381818181818151</v>
      </c>
      <c r="Y454" s="26">
        <v>30.176211570247958</v>
      </c>
      <c r="Z454" s="26">
        <v>18.925151515151519</v>
      </c>
      <c r="AA454" s="27">
        <v>0</v>
      </c>
      <c r="AB454" s="26">
        <v>0</v>
      </c>
      <c r="AC454" s="28">
        <v>7.0000000000000007E-2</v>
      </c>
      <c r="AD454" s="26">
        <v>482.89445114658446</v>
      </c>
      <c r="AE454" s="26">
        <v>6851.12</v>
      </c>
      <c r="AF454" s="29">
        <v>7719.56</v>
      </c>
      <c r="AG454" s="29">
        <v>6021256.8000000007</v>
      </c>
      <c r="AH454" s="41">
        <v>530.26</v>
      </c>
      <c r="AI454" s="42">
        <v>413602.8</v>
      </c>
      <c r="AJ454" s="18"/>
      <c r="AK454" s="18"/>
      <c r="AL454" s="31"/>
      <c r="AM454" s="35"/>
      <c r="AN454" s="18"/>
      <c r="AO454" s="35"/>
    </row>
    <row r="455" spans="1:41" x14ac:dyDescent="0.25">
      <c r="A455" s="32" t="s">
        <v>1481</v>
      </c>
      <c r="B455" s="32" t="s">
        <v>1482</v>
      </c>
      <c r="C455" s="32" t="s">
        <v>54</v>
      </c>
      <c r="D455" s="37">
        <v>108</v>
      </c>
      <c r="E455" s="38">
        <v>63410</v>
      </c>
      <c r="F455" s="32" t="s">
        <v>1480</v>
      </c>
      <c r="G455" s="38">
        <v>44</v>
      </c>
      <c r="H455" s="38" t="s">
        <v>707</v>
      </c>
      <c r="I455" s="39">
        <v>0.03</v>
      </c>
      <c r="J455" s="40">
        <v>16</v>
      </c>
      <c r="K455" s="40">
        <v>960</v>
      </c>
      <c r="L455" s="26">
        <v>3522.7601515151546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0</v>
      </c>
      <c r="T455" s="26">
        <v>3522.7601515151546</v>
      </c>
      <c r="U455" s="27">
        <v>0.79379999999999995</v>
      </c>
      <c r="V455" s="26">
        <v>2796.3670082727294</v>
      </c>
      <c r="W455" s="26">
        <v>28.038029752066141</v>
      </c>
      <c r="X455" s="26">
        <v>2.1381818181818151</v>
      </c>
      <c r="Y455" s="26">
        <v>30.176211570247958</v>
      </c>
      <c r="Z455" s="26">
        <v>18.925151515151519</v>
      </c>
      <c r="AA455" s="27">
        <v>0</v>
      </c>
      <c r="AB455" s="26">
        <v>0</v>
      </c>
      <c r="AC455" s="28">
        <v>7.0000000000000007E-2</v>
      </c>
      <c r="AD455" s="26">
        <v>482.89445114658446</v>
      </c>
      <c r="AE455" s="26">
        <v>6851.12</v>
      </c>
      <c r="AF455" s="29">
        <v>7807.53</v>
      </c>
      <c r="AG455" s="29">
        <v>7495228.7999999998</v>
      </c>
      <c r="AH455" s="41">
        <v>530.26</v>
      </c>
      <c r="AI455" s="42">
        <v>509049.59999999998</v>
      </c>
      <c r="AJ455" s="18"/>
      <c r="AK455" s="18"/>
      <c r="AL455" s="31"/>
      <c r="AM455" s="35"/>
      <c r="AN455" s="18"/>
      <c r="AO455" s="35"/>
    </row>
    <row r="456" spans="1:41" x14ac:dyDescent="0.25">
      <c r="A456" s="32" t="s">
        <v>1483</v>
      </c>
      <c r="B456" s="32" t="s">
        <v>1484</v>
      </c>
      <c r="C456" s="32" t="s">
        <v>54</v>
      </c>
      <c r="D456" s="37">
        <v>108</v>
      </c>
      <c r="E456" s="38">
        <v>63410</v>
      </c>
      <c r="F456" s="32" t="s">
        <v>1480</v>
      </c>
      <c r="G456" s="38">
        <v>44</v>
      </c>
      <c r="H456" s="38" t="s">
        <v>707</v>
      </c>
      <c r="I456" s="39">
        <v>3.5000000000000003E-2</v>
      </c>
      <c r="J456" s="40">
        <v>2</v>
      </c>
      <c r="K456" s="40">
        <v>120</v>
      </c>
      <c r="L456" s="26">
        <v>3522.7601515151546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3522.7601515151546</v>
      </c>
      <c r="U456" s="27">
        <v>0.79379999999999995</v>
      </c>
      <c r="V456" s="26">
        <v>2796.3670082727294</v>
      </c>
      <c r="W456" s="26">
        <v>28.038029752066141</v>
      </c>
      <c r="X456" s="26">
        <v>2.1381818181818151</v>
      </c>
      <c r="Y456" s="26">
        <v>30.176211570247958</v>
      </c>
      <c r="Z456" s="26">
        <v>18.925151515151519</v>
      </c>
      <c r="AA456" s="27">
        <v>0</v>
      </c>
      <c r="AB456" s="26">
        <v>0</v>
      </c>
      <c r="AC456" s="28">
        <v>7.0000000000000007E-2</v>
      </c>
      <c r="AD456" s="26">
        <v>482.89445114658446</v>
      </c>
      <c r="AE456" s="26">
        <v>6851.12</v>
      </c>
      <c r="AF456" s="29">
        <v>7852.27</v>
      </c>
      <c r="AG456" s="29">
        <v>942272.4</v>
      </c>
      <c r="AH456" s="41">
        <v>530.26</v>
      </c>
      <c r="AI456" s="42">
        <v>63631.199999999997</v>
      </c>
      <c r="AJ456" s="18"/>
      <c r="AK456" s="18"/>
      <c r="AL456" s="31"/>
      <c r="AM456" s="35"/>
      <c r="AN456" s="18"/>
      <c r="AO456" s="35"/>
    </row>
    <row r="457" spans="1:41" x14ac:dyDescent="0.25">
      <c r="A457" s="32" t="s">
        <v>1485</v>
      </c>
      <c r="B457" s="32" t="s">
        <v>1486</v>
      </c>
      <c r="C457" s="32" t="s">
        <v>54</v>
      </c>
      <c r="D457" s="37">
        <v>108</v>
      </c>
      <c r="E457" s="38">
        <v>63410</v>
      </c>
      <c r="F457" s="32" t="s">
        <v>1480</v>
      </c>
      <c r="G457" s="38">
        <v>44</v>
      </c>
      <c r="H457" s="38" t="s">
        <v>707</v>
      </c>
      <c r="I457" s="39">
        <v>0.04</v>
      </c>
      <c r="J457" s="40">
        <v>6</v>
      </c>
      <c r="K457" s="40">
        <v>360</v>
      </c>
      <c r="L457" s="26">
        <v>3522.7601515151546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0</v>
      </c>
      <c r="T457" s="26">
        <v>3522.7601515151546</v>
      </c>
      <c r="U457" s="27">
        <v>0.79379999999999995</v>
      </c>
      <c r="V457" s="26">
        <v>2796.3670082727294</v>
      </c>
      <c r="W457" s="26">
        <v>28.038029752066141</v>
      </c>
      <c r="X457" s="26">
        <v>2.1381818181818151</v>
      </c>
      <c r="Y457" s="26">
        <v>30.176211570247958</v>
      </c>
      <c r="Z457" s="26">
        <v>18.925151515151519</v>
      </c>
      <c r="AA457" s="27">
        <v>0</v>
      </c>
      <c r="AB457" s="26">
        <v>0</v>
      </c>
      <c r="AC457" s="28">
        <v>7.0000000000000007E-2</v>
      </c>
      <c r="AD457" s="26">
        <v>482.89445114658446</v>
      </c>
      <c r="AE457" s="26">
        <v>6851.12</v>
      </c>
      <c r="AF457" s="29">
        <v>7897.56</v>
      </c>
      <c r="AG457" s="29">
        <v>2843121.6</v>
      </c>
      <c r="AH457" s="41">
        <v>530.26</v>
      </c>
      <c r="AI457" s="42">
        <v>190893.6</v>
      </c>
      <c r="AJ457" s="18"/>
      <c r="AK457" s="18"/>
      <c r="AL457" s="31"/>
      <c r="AM457" s="35"/>
      <c r="AN457" s="18"/>
      <c r="AO457" s="35"/>
    </row>
    <row r="458" spans="1:41" x14ac:dyDescent="0.25">
      <c r="A458" s="32" t="s">
        <v>1487</v>
      </c>
      <c r="B458" s="32" t="s">
        <v>1488</v>
      </c>
      <c r="C458" s="32" t="s">
        <v>54</v>
      </c>
      <c r="D458" s="37">
        <v>108</v>
      </c>
      <c r="E458" s="38">
        <v>63410</v>
      </c>
      <c r="F458" s="32" t="s">
        <v>1480</v>
      </c>
      <c r="G458" s="38">
        <v>44</v>
      </c>
      <c r="H458" s="38" t="s">
        <v>718</v>
      </c>
      <c r="I458" s="39">
        <v>0.05</v>
      </c>
      <c r="J458" s="40">
        <v>38</v>
      </c>
      <c r="K458" s="40">
        <v>2280</v>
      </c>
      <c r="L458" s="26">
        <v>3522.7601515151546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3522.7601515151546</v>
      </c>
      <c r="U458" s="27">
        <v>0.79379999999999995</v>
      </c>
      <c r="V458" s="26">
        <v>2796.3670082727294</v>
      </c>
      <c r="W458" s="26">
        <v>28.038029752066141</v>
      </c>
      <c r="X458" s="26">
        <v>2.1381818181818151</v>
      </c>
      <c r="Y458" s="26">
        <v>30.176211570247958</v>
      </c>
      <c r="Z458" s="26">
        <v>18.925151515151519</v>
      </c>
      <c r="AA458" s="27">
        <v>0</v>
      </c>
      <c r="AB458" s="26">
        <v>0</v>
      </c>
      <c r="AC458" s="28">
        <v>7.0000000000000007E-2</v>
      </c>
      <c r="AD458" s="26">
        <v>482.89445114658446</v>
      </c>
      <c r="AE458" s="26">
        <v>6851.12</v>
      </c>
      <c r="AF458" s="29">
        <v>7989.63</v>
      </c>
      <c r="AG458" s="29">
        <v>18216356.399999999</v>
      </c>
      <c r="AH458" s="41">
        <v>558.16999999999996</v>
      </c>
      <c r="AI458" s="42">
        <v>1272627.5999999999</v>
      </c>
      <c r="AJ458" s="18"/>
      <c r="AK458" s="18"/>
      <c r="AL458" s="31"/>
      <c r="AM458" s="35"/>
      <c r="AN458" s="18"/>
      <c r="AO458" s="35"/>
    </row>
    <row r="459" spans="1:41" x14ac:dyDescent="0.25">
      <c r="A459" s="32" t="s">
        <v>1489</v>
      </c>
      <c r="B459" s="32" t="s">
        <v>1488</v>
      </c>
      <c r="C459" s="32" t="s">
        <v>54</v>
      </c>
      <c r="D459" s="37">
        <v>108</v>
      </c>
      <c r="E459" s="38">
        <v>63410</v>
      </c>
      <c r="F459" s="32" t="s">
        <v>1480</v>
      </c>
      <c r="G459" s="38">
        <v>44</v>
      </c>
      <c r="H459" s="38" t="s">
        <v>707</v>
      </c>
      <c r="I459" s="39">
        <v>0.05</v>
      </c>
      <c r="J459" s="40">
        <v>7</v>
      </c>
      <c r="K459" s="40">
        <v>420</v>
      </c>
      <c r="L459" s="26">
        <v>3522.7601515151546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0</v>
      </c>
      <c r="T459" s="26">
        <v>3522.7601515151546</v>
      </c>
      <c r="U459" s="27">
        <v>0.79379999999999995</v>
      </c>
      <c r="V459" s="26">
        <v>2796.3670082727294</v>
      </c>
      <c r="W459" s="26">
        <v>28.038029752066141</v>
      </c>
      <c r="X459" s="26">
        <v>2.1381818181818151</v>
      </c>
      <c r="Y459" s="26">
        <v>30.176211570247958</v>
      </c>
      <c r="Z459" s="26">
        <v>18.925151515151519</v>
      </c>
      <c r="AA459" s="27">
        <v>0</v>
      </c>
      <c r="AB459" s="26">
        <v>0</v>
      </c>
      <c r="AC459" s="28">
        <v>7.0000000000000007E-2</v>
      </c>
      <c r="AD459" s="26">
        <v>482.89445114658446</v>
      </c>
      <c r="AE459" s="26">
        <v>6851.12</v>
      </c>
      <c r="AF459" s="29">
        <v>7989.63</v>
      </c>
      <c r="AG459" s="29">
        <v>3355644.6</v>
      </c>
      <c r="AH459" s="41">
        <v>530.26</v>
      </c>
      <c r="AI459" s="42">
        <v>222709.19999999998</v>
      </c>
      <c r="AJ459" s="18"/>
      <c r="AK459" s="18"/>
      <c r="AL459" s="31"/>
      <c r="AM459" s="35"/>
      <c r="AN459" s="18"/>
      <c r="AO459" s="35"/>
    </row>
    <row r="460" spans="1:41" x14ac:dyDescent="0.25">
      <c r="A460" s="32" t="s">
        <v>1487</v>
      </c>
      <c r="B460" s="32" t="s">
        <v>1488</v>
      </c>
      <c r="C460" s="32" t="s">
        <v>54</v>
      </c>
      <c r="D460" s="37">
        <v>108</v>
      </c>
      <c r="E460" s="38">
        <v>63410</v>
      </c>
      <c r="F460" s="32" t="s">
        <v>1480</v>
      </c>
      <c r="G460" s="38">
        <v>44</v>
      </c>
      <c r="H460" s="38" t="s">
        <v>718</v>
      </c>
      <c r="I460" s="39">
        <v>0.05</v>
      </c>
      <c r="J460" s="40">
        <v>1</v>
      </c>
      <c r="K460" s="40">
        <v>34</v>
      </c>
      <c r="L460" s="26">
        <v>3522.7601515151546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3522.7601515151546</v>
      </c>
      <c r="U460" s="27">
        <v>0.79379999999999995</v>
      </c>
      <c r="V460" s="26">
        <v>2796.3670082727294</v>
      </c>
      <c r="W460" s="26">
        <v>28.038029752066141</v>
      </c>
      <c r="X460" s="26">
        <v>2.1381818181818151</v>
      </c>
      <c r="Y460" s="26">
        <v>30.176211570247958</v>
      </c>
      <c r="Z460" s="26">
        <v>18.925151515151519</v>
      </c>
      <c r="AA460" s="27">
        <v>0</v>
      </c>
      <c r="AB460" s="26">
        <v>0</v>
      </c>
      <c r="AC460" s="28">
        <v>7.0000000000000007E-2</v>
      </c>
      <c r="AD460" s="26">
        <v>482.89445114658446</v>
      </c>
      <c r="AE460" s="26">
        <v>6851.12</v>
      </c>
      <c r="AF460" s="29">
        <v>7989.63</v>
      </c>
      <c r="AG460" s="29">
        <v>271647.42</v>
      </c>
      <c r="AH460" s="41">
        <v>558.16999999999996</v>
      </c>
      <c r="AI460" s="42">
        <v>18977.78</v>
      </c>
      <c r="AJ460" s="18"/>
      <c r="AK460" s="18"/>
      <c r="AL460" s="31"/>
      <c r="AM460" s="35"/>
      <c r="AN460" s="18"/>
      <c r="AO460" s="35"/>
    </row>
    <row r="461" spans="1:41" x14ac:dyDescent="0.25">
      <c r="A461" s="32" t="s">
        <v>1490</v>
      </c>
      <c r="B461" s="32" t="s">
        <v>1491</v>
      </c>
      <c r="C461" s="32" t="s">
        <v>54</v>
      </c>
      <c r="D461" s="37">
        <v>1176</v>
      </c>
      <c r="E461" s="38">
        <v>100439</v>
      </c>
      <c r="F461" s="32" t="s">
        <v>1492</v>
      </c>
      <c r="G461" s="38">
        <v>44</v>
      </c>
      <c r="H461" s="38" t="s">
        <v>718</v>
      </c>
      <c r="I461" s="39">
        <v>0.05</v>
      </c>
      <c r="J461" s="40">
        <v>2</v>
      </c>
      <c r="K461" s="40">
        <v>120</v>
      </c>
      <c r="L461" s="26">
        <v>3522.7601515151546</v>
      </c>
      <c r="M461" s="26">
        <v>1056.8280454545463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4579.5881969697011</v>
      </c>
      <c r="U461" s="27">
        <v>0.79379999999999995</v>
      </c>
      <c r="V461" s="26">
        <v>3635.2771107545486</v>
      </c>
      <c r="W461" s="26">
        <v>28.038029752066141</v>
      </c>
      <c r="X461" s="26">
        <v>2.1381818181818151</v>
      </c>
      <c r="Y461" s="26">
        <v>30.176211570247958</v>
      </c>
      <c r="Z461" s="26">
        <v>18.925151515151519</v>
      </c>
      <c r="AA461" s="27">
        <v>0</v>
      </c>
      <c r="AB461" s="26">
        <v>0</v>
      </c>
      <c r="AC461" s="28">
        <v>7.0000000000000007E-2</v>
      </c>
      <c r="AD461" s="26">
        <v>615.5961215021299</v>
      </c>
      <c r="AE461" s="26">
        <v>8879.56</v>
      </c>
      <c r="AF461" s="29">
        <v>10355.16</v>
      </c>
      <c r="AG461" s="29">
        <v>1242619.2</v>
      </c>
      <c r="AH461" s="41">
        <v>558.16999999999996</v>
      </c>
      <c r="AI461" s="42">
        <v>66980.399999999994</v>
      </c>
      <c r="AJ461" s="18"/>
      <c r="AK461" s="18"/>
      <c r="AL461" s="31"/>
      <c r="AM461" s="35"/>
      <c r="AN461" s="18"/>
      <c r="AO461" s="35"/>
    </row>
    <row r="462" spans="1:41" x14ac:dyDescent="0.25">
      <c r="A462" s="32" t="s">
        <v>1493</v>
      </c>
      <c r="B462" s="32" t="s">
        <v>1491</v>
      </c>
      <c r="C462" s="32" t="s">
        <v>54</v>
      </c>
      <c r="D462" s="37">
        <v>1176</v>
      </c>
      <c r="E462" s="38">
        <v>100439</v>
      </c>
      <c r="F462" s="32" t="s">
        <v>1492</v>
      </c>
      <c r="G462" s="38">
        <v>44</v>
      </c>
      <c r="H462" s="38" t="s">
        <v>707</v>
      </c>
      <c r="I462" s="39">
        <v>0.05</v>
      </c>
      <c r="J462" s="40">
        <v>2</v>
      </c>
      <c r="K462" s="40">
        <v>100</v>
      </c>
      <c r="L462" s="26">
        <v>3522.7601515151546</v>
      </c>
      <c r="M462" s="26">
        <v>1056.8280454545463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4579.5881969697011</v>
      </c>
      <c r="U462" s="27">
        <v>0.79379999999999995</v>
      </c>
      <c r="V462" s="26">
        <v>3635.2771107545486</v>
      </c>
      <c r="W462" s="26">
        <v>28.038029752066141</v>
      </c>
      <c r="X462" s="26">
        <v>2.1381818181818151</v>
      </c>
      <c r="Y462" s="26">
        <v>30.176211570247958</v>
      </c>
      <c r="Z462" s="26">
        <v>18.925151515151519</v>
      </c>
      <c r="AA462" s="27">
        <v>0</v>
      </c>
      <c r="AB462" s="26">
        <v>0</v>
      </c>
      <c r="AC462" s="28">
        <v>7.0000000000000007E-2</v>
      </c>
      <c r="AD462" s="26">
        <v>615.5961215021299</v>
      </c>
      <c r="AE462" s="26">
        <v>8879.56</v>
      </c>
      <c r="AF462" s="29">
        <v>10355.16</v>
      </c>
      <c r="AG462" s="29">
        <v>1035516</v>
      </c>
      <c r="AH462" s="41">
        <v>530.26</v>
      </c>
      <c r="AI462" s="42">
        <v>53026</v>
      </c>
      <c r="AJ462" s="18"/>
      <c r="AK462" s="18"/>
      <c r="AL462" s="31"/>
      <c r="AM462" s="35"/>
      <c r="AN462" s="18"/>
      <c r="AO462" s="35"/>
    </row>
    <row r="463" spans="1:41" x14ac:dyDescent="0.25">
      <c r="A463" s="32" t="s">
        <v>1494</v>
      </c>
      <c r="B463" s="32" t="s">
        <v>1495</v>
      </c>
      <c r="C463" s="32" t="s">
        <v>55</v>
      </c>
      <c r="D463" s="37">
        <v>96</v>
      </c>
      <c r="E463" s="38">
        <v>63860</v>
      </c>
      <c r="F463" s="32" t="s">
        <v>1496</v>
      </c>
      <c r="G463" s="38">
        <v>44</v>
      </c>
      <c r="H463" s="38" t="s">
        <v>707</v>
      </c>
      <c r="I463" s="39">
        <v>0.02</v>
      </c>
      <c r="J463" s="40">
        <v>3</v>
      </c>
      <c r="K463" s="40">
        <v>180</v>
      </c>
      <c r="L463" s="26">
        <v>2580.5553592814308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3.5841046656686539</v>
      </c>
      <c r="T463" s="26">
        <v>2584.1394639470996</v>
      </c>
      <c r="U463" s="27">
        <v>0.79379999999999995</v>
      </c>
      <c r="V463" s="26">
        <v>2051.2899064812077</v>
      </c>
      <c r="W463" s="26">
        <v>27.814983560152488</v>
      </c>
      <c r="X463" s="26">
        <v>2.1381818181818195</v>
      </c>
      <c r="Y463" s="26">
        <v>29.953165378334308</v>
      </c>
      <c r="Z463" s="26">
        <v>67.532904191616851</v>
      </c>
      <c r="AA463" s="27">
        <v>0</v>
      </c>
      <c r="AB463" s="26">
        <v>0</v>
      </c>
      <c r="AC463" s="28">
        <v>7.0000000000000007E-2</v>
      </c>
      <c r="AD463" s="26">
        <v>368.5552305004768</v>
      </c>
      <c r="AE463" s="26">
        <v>5101.47</v>
      </c>
      <c r="AF463" s="29">
        <v>5748.13</v>
      </c>
      <c r="AG463" s="29">
        <v>1034663.4</v>
      </c>
      <c r="AH463" s="41">
        <v>532.15</v>
      </c>
      <c r="AI463" s="42">
        <v>95787</v>
      </c>
      <c r="AJ463" s="18"/>
      <c r="AK463" s="18"/>
      <c r="AL463" s="31"/>
      <c r="AM463" s="35"/>
      <c r="AN463" s="18"/>
      <c r="AO463" s="35"/>
    </row>
    <row r="464" spans="1:41" x14ac:dyDescent="0.25">
      <c r="A464" s="32" t="s">
        <v>1497</v>
      </c>
      <c r="B464" s="32" t="s">
        <v>1498</v>
      </c>
      <c r="C464" s="32" t="s">
        <v>55</v>
      </c>
      <c r="D464" s="37">
        <v>96</v>
      </c>
      <c r="E464" s="38">
        <v>63860</v>
      </c>
      <c r="F464" s="32" t="s">
        <v>1496</v>
      </c>
      <c r="G464" s="38">
        <v>44</v>
      </c>
      <c r="H464" s="38" t="s">
        <v>718</v>
      </c>
      <c r="I464" s="39">
        <v>0.05</v>
      </c>
      <c r="J464" s="40">
        <v>10</v>
      </c>
      <c r="K464" s="40">
        <v>840</v>
      </c>
      <c r="L464" s="26">
        <v>2580.5553592814308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3.5841046656686539</v>
      </c>
      <c r="T464" s="26">
        <v>2584.1394639470996</v>
      </c>
      <c r="U464" s="27">
        <v>0.79379999999999995</v>
      </c>
      <c r="V464" s="26">
        <v>2051.2899064812077</v>
      </c>
      <c r="W464" s="26">
        <v>27.814983560152488</v>
      </c>
      <c r="X464" s="26">
        <v>2.1381818181818195</v>
      </c>
      <c r="Y464" s="26">
        <v>29.953165378334308</v>
      </c>
      <c r="Z464" s="26">
        <v>67.532904191616851</v>
      </c>
      <c r="AA464" s="27">
        <v>0</v>
      </c>
      <c r="AB464" s="26">
        <v>0</v>
      </c>
      <c r="AC464" s="28">
        <v>7.0000000000000007E-2</v>
      </c>
      <c r="AD464" s="26">
        <v>368.5552305004768</v>
      </c>
      <c r="AE464" s="26">
        <v>5101.47</v>
      </c>
      <c r="AF464" s="29">
        <v>5949.23</v>
      </c>
      <c r="AG464" s="29">
        <v>4997353.1999999993</v>
      </c>
      <c r="AH464" s="41">
        <v>560.16</v>
      </c>
      <c r="AI464" s="42">
        <v>470534.39999999997</v>
      </c>
      <c r="AJ464" s="18"/>
      <c r="AK464" s="18"/>
      <c r="AL464" s="31"/>
      <c r="AM464" s="35"/>
      <c r="AN464" s="18"/>
      <c r="AO464" s="35"/>
    </row>
    <row r="465" spans="1:41" x14ac:dyDescent="0.25">
      <c r="A465" s="32" t="s">
        <v>1499</v>
      </c>
      <c r="B465" s="32" t="s">
        <v>1498</v>
      </c>
      <c r="C465" s="32" t="s">
        <v>55</v>
      </c>
      <c r="D465" s="37">
        <v>96</v>
      </c>
      <c r="E465" s="38">
        <v>63860</v>
      </c>
      <c r="F465" s="32" t="s">
        <v>1496</v>
      </c>
      <c r="G465" s="38">
        <v>44</v>
      </c>
      <c r="H465" s="38" t="s">
        <v>707</v>
      </c>
      <c r="I465" s="39">
        <v>0.05</v>
      </c>
      <c r="J465" s="40">
        <v>5</v>
      </c>
      <c r="K465" s="40">
        <v>300</v>
      </c>
      <c r="L465" s="26">
        <v>2580.5553592814308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3.5841046656686539</v>
      </c>
      <c r="T465" s="26">
        <v>2584.1394639470996</v>
      </c>
      <c r="U465" s="27">
        <v>0.79379999999999995</v>
      </c>
      <c r="V465" s="26">
        <v>2051.2899064812077</v>
      </c>
      <c r="W465" s="26">
        <v>27.814983560152488</v>
      </c>
      <c r="X465" s="26">
        <v>2.1381818181818195</v>
      </c>
      <c r="Y465" s="26">
        <v>29.953165378334308</v>
      </c>
      <c r="Z465" s="26">
        <v>67.532904191616851</v>
      </c>
      <c r="AA465" s="27">
        <v>0</v>
      </c>
      <c r="AB465" s="26">
        <v>0</v>
      </c>
      <c r="AC465" s="28">
        <v>7.0000000000000007E-2</v>
      </c>
      <c r="AD465" s="26">
        <v>368.5552305004768</v>
      </c>
      <c r="AE465" s="26">
        <v>5101.47</v>
      </c>
      <c r="AF465" s="29">
        <v>5949.23</v>
      </c>
      <c r="AG465" s="29">
        <v>1784768.9999999998</v>
      </c>
      <c r="AH465" s="41">
        <v>532.15</v>
      </c>
      <c r="AI465" s="42">
        <v>159645</v>
      </c>
      <c r="AJ465" s="18"/>
      <c r="AK465" s="18"/>
      <c r="AL465" s="31"/>
      <c r="AM465" s="35"/>
      <c r="AN465" s="18"/>
      <c r="AO465" s="35"/>
    </row>
    <row r="466" spans="1:41" x14ac:dyDescent="0.25">
      <c r="A466" s="32" t="s">
        <v>1500</v>
      </c>
      <c r="B466" s="32" t="s">
        <v>1501</v>
      </c>
      <c r="C466" s="32" t="s">
        <v>55</v>
      </c>
      <c r="D466" s="37">
        <v>97</v>
      </c>
      <c r="E466" s="38">
        <v>63878</v>
      </c>
      <c r="F466" s="32" t="s">
        <v>1502</v>
      </c>
      <c r="G466" s="38">
        <v>44</v>
      </c>
      <c r="H466" s="38" t="s">
        <v>718</v>
      </c>
      <c r="I466" s="39">
        <v>0.05</v>
      </c>
      <c r="J466" s="40">
        <v>3</v>
      </c>
      <c r="K466" s="40">
        <v>180</v>
      </c>
      <c r="L466" s="26">
        <v>2580.5553592814308</v>
      </c>
      <c r="M466" s="26">
        <v>0</v>
      </c>
      <c r="N466" s="26">
        <v>597.92026218961621</v>
      </c>
      <c r="O466" s="26">
        <v>14.252450398605566</v>
      </c>
      <c r="P466" s="26">
        <v>53.446672960764161</v>
      </c>
      <c r="Q466" s="26">
        <v>0</v>
      </c>
      <c r="R466" s="26">
        <v>0</v>
      </c>
      <c r="S466" s="26">
        <v>3.5841046656686539</v>
      </c>
      <c r="T466" s="26">
        <v>3249.7588494960855</v>
      </c>
      <c r="U466" s="27">
        <v>0.79379999999999995</v>
      </c>
      <c r="V466" s="26">
        <v>2579.6585747299923</v>
      </c>
      <c r="W466" s="26">
        <v>27.814983560152488</v>
      </c>
      <c r="X466" s="26">
        <v>2.1381818181818195</v>
      </c>
      <c r="Y466" s="26">
        <v>29.953165378334308</v>
      </c>
      <c r="Z466" s="26">
        <v>67.532904191616851</v>
      </c>
      <c r="AA466" s="27">
        <v>0</v>
      </c>
      <c r="AB466" s="26">
        <v>0</v>
      </c>
      <c r="AC466" s="28">
        <v>7.0000000000000007E-2</v>
      </c>
      <c r="AD466" s="26">
        <v>452.13439426632073</v>
      </c>
      <c r="AE466" s="26">
        <v>6379.03</v>
      </c>
      <c r="AF466" s="29">
        <v>7439.09</v>
      </c>
      <c r="AG466" s="29">
        <v>1339036.2</v>
      </c>
      <c r="AH466" s="41">
        <v>560.16</v>
      </c>
      <c r="AI466" s="42">
        <v>100828.79999999999</v>
      </c>
      <c r="AJ466" s="18"/>
      <c r="AK466" s="18"/>
      <c r="AL466" s="31"/>
      <c r="AM466" s="35"/>
      <c r="AN466" s="18"/>
      <c r="AO466" s="35"/>
    </row>
    <row r="467" spans="1:41" x14ac:dyDescent="0.25">
      <c r="A467" s="32" t="s">
        <v>1503</v>
      </c>
      <c r="B467" s="32" t="s">
        <v>1504</v>
      </c>
      <c r="C467" s="32" t="s">
        <v>55</v>
      </c>
      <c r="D467" s="37">
        <v>94</v>
      </c>
      <c r="E467" s="38">
        <v>63363</v>
      </c>
      <c r="F467" s="32" t="s">
        <v>1505</v>
      </c>
      <c r="G467" s="38">
        <v>44</v>
      </c>
      <c r="H467" s="38" t="s">
        <v>707</v>
      </c>
      <c r="I467" s="39">
        <v>0.02</v>
      </c>
      <c r="J467" s="40">
        <v>42</v>
      </c>
      <c r="K467" s="40">
        <v>2520</v>
      </c>
      <c r="L467" s="26">
        <v>2580.5553592814308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2580.5553592814308</v>
      </c>
      <c r="U467" s="27">
        <v>0.79379999999999995</v>
      </c>
      <c r="V467" s="26">
        <v>2048.4448441975997</v>
      </c>
      <c r="W467" s="26">
        <v>27.814983560152488</v>
      </c>
      <c r="X467" s="26">
        <v>2.1381818181818195</v>
      </c>
      <c r="Y467" s="26">
        <v>29.953165378334308</v>
      </c>
      <c r="Z467" s="26">
        <v>67.532904191616851</v>
      </c>
      <c r="AA467" s="27">
        <v>0</v>
      </c>
      <c r="AB467" s="26">
        <v>0</v>
      </c>
      <c r="AC467" s="28">
        <v>7.0000000000000007E-2</v>
      </c>
      <c r="AD467" s="26">
        <v>368.10518881402743</v>
      </c>
      <c r="AE467" s="26">
        <v>5094.59</v>
      </c>
      <c r="AF467" s="29">
        <v>5740.38</v>
      </c>
      <c r="AG467" s="29">
        <v>14465757.6</v>
      </c>
      <c r="AH467" s="41">
        <v>532.15</v>
      </c>
      <c r="AI467" s="42">
        <v>1341018</v>
      </c>
      <c r="AJ467" s="18"/>
      <c r="AK467" s="18"/>
      <c r="AL467" s="31"/>
      <c r="AM467" s="35"/>
      <c r="AN467" s="18"/>
      <c r="AO467" s="35"/>
    </row>
    <row r="468" spans="1:41" x14ac:dyDescent="0.25">
      <c r="A468" s="32" t="s">
        <v>1503</v>
      </c>
      <c r="B468" s="32" t="s">
        <v>1504</v>
      </c>
      <c r="C468" s="32" t="s">
        <v>55</v>
      </c>
      <c r="D468" s="37">
        <v>94</v>
      </c>
      <c r="E468" s="38">
        <v>63363</v>
      </c>
      <c r="F468" s="32" t="s">
        <v>1505</v>
      </c>
      <c r="G468" s="38">
        <v>44</v>
      </c>
      <c r="H468" s="38" t="s">
        <v>707</v>
      </c>
      <c r="I468" s="39">
        <v>0.02</v>
      </c>
      <c r="J468" s="40">
        <v>12</v>
      </c>
      <c r="K468" s="40">
        <v>550</v>
      </c>
      <c r="L468" s="26">
        <v>2580.5553592814308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2580.5553592814308</v>
      </c>
      <c r="U468" s="27">
        <v>0.79379999999999995</v>
      </c>
      <c r="V468" s="26">
        <v>2048.4448441975997</v>
      </c>
      <c r="W468" s="26">
        <v>27.814983560152488</v>
      </c>
      <c r="X468" s="26">
        <v>2.1381818181818195</v>
      </c>
      <c r="Y468" s="26">
        <v>29.953165378334308</v>
      </c>
      <c r="Z468" s="26">
        <v>67.532904191616851</v>
      </c>
      <c r="AA468" s="27">
        <v>0</v>
      </c>
      <c r="AB468" s="26">
        <v>0</v>
      </c>
      <c r="AC468" s="28">
        <v>7.0000000000000007E-2</v>
      </c>
      <c r="AD468" s="26">
        <v>368.10518881402743</v>
      </c>
      <c r="AE468" s="26">
        <v>5094.59</v>
      </c>
      <c r="AF468" s="29">
        <v>5740.38</v>
      </c>
      <c r="AG468" s="29">
        <v>3157209</v>
      </c>
      <c r="AH468" s="41">
        <v>532.15</v>
      </c>
      <c r="AI468" s="42">
        <v>292682.5</v>
      </c>
      <c r="AJ468" s="18"/>
      <c r="AK468" s="18"/>
      <c r="AL468" s="31"/>
      <c r="AM468" s="35"/>
      <c r="AN468" s="18"/>
      <c r="AO468" s="35"/>
    </row>
    <row r="469" spans="1:41" x14ac:dyDescent="0.25">
      <c r="A469" s="32" t="s">
        <v>1506</v>
      </c>
      <c r="B469" s="32" t="s">
        <v>1507</v>
      </c>
      <c r="C469" s="32" t="s">
        <v>55</v>
      </c>
      <c r="D469" s="37">
        <v>94</v>
      </c>
      <c r="E469" s="38">
        <v>63363</v>
      </c>
      <c r="F469" s="32" t="s">
        <v>1505</v>
      </c>
      <c r="G469" s="38">
        <v>44</v>
      </c>
      <c r="H469" s="38" t="s">
        <v>707</v>
      </c>
      <c r="I469" s="39">
        <v>2.5000000000000001E-2</v>
      </c>
      <c r="J469" s="40">
        <v>1</v>
      </c>
      <c r="K469" s="40">
        <v>124</v>
      </c>
      <c r="L469" s="26">
        <v>2580.5553592814308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2580.5553592814308</v>
      </c>
      <c r="U469" s="27">
        <v>0.79379999999999995</v>
      </c>
      <c r="V469" s="26">
        <v>2048.4448441975997</v>
      </c>
      <c r="W469" s="26">
        <v>27.814983560152488</v>
      </c>
      <c r="X469" s="26">
        <v>2.1381818181818195</v>
      </c>
      <c r="Y469" s="26">
        <v>29.953165378334308</v>
      </c>
      <c r="Z469" s="26">
        <v>67.532904191616851</v>
      </c>
      <c r="AA469" s="27">
        <v>0</v>
      </c>
      <c r="AB469" s="26">
        <v>0</v>
      </c>
      <c r="AC469" s="28">
        <v>7.0000000000000007E-2</v>
      </c>
      <c r="AD469" s="26">
        <v>368.10518881402743</v>
      </c>
      <c r="AE469" s="26">
        <v>5094.59</v>
      </c>
      <c r="AF469" s="29">
        <v>5772.88</v>
      </c>
      <c r="AG469" s="29">
        <v>715837.12</v>
      </c>
      <c r="AH469" s="41">
        <v>532.15</v>
      </c>
      <c r="AI469" s="42">
        <v>65986.599999999991</v>
      </c>
      <c r="AJ469" s="18"/>
      <c r="AK469" s="18"/>
      <c r="AL469" s="31"/>
      <c r="AM469" s="35"/>
      <c r="AN469" s="18"/>
      <c r="AO469" s="35"/>
    </row>
    <row r="470" spans="1:41" x14ac:dyDescent="0.25">
      <c r="A470" s="32" t="s">
        <v>1508</v>
      </c>
      <c r="B470" s="32" t="s">
        <v>1509</v>
      </c>
      <c r="C470" s="32" t="s">
        <v>55</v>
      </c>
      <c r="D470" s="37">
        <v>94</v>
      </c>
      <c r="E470" s="38">
        <v>63363</v>
      </c>
      <c r="F470" s="32" t="s">
        <v>1505</v>
      </c>
      <c r="G470" s="38">
        <v>44</v>
      </c>
      <c r="H470" s="38" t="s">
        <v>707</v>
      </c>
      <c r="I470" s="39">
        <v>0.03</v>
      </c>
      <c r="J470" s="40">
        <v>62</v>
      </c>
      <c r="K470" s="40">
        <v>3740</v>
      </c>
      <c r="L470" s="26">
        <v>2580.5553592814308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2580.5553592814308</v>
      </c>
      <c r="U470" s="27">
        <v>0.79379999999999995</v>
      </c>
      <c r="V470" s="26">
        <v>2048.4448441975997</v>
      </c>
      <c r="W470" s="26">
        <v>27.814983560152488</v>
      </c>
      <c r="X470" s="26">
        <v>2.1381818181818195</v>
      </c>
      <c r="Y470" s="26">
        <v>29.953165378334308</v>
      </c>
      <c r="Z470" s="26">
        <v>67.532904191616851</v>
      </c>
      <c r="AA470" s="27">
        <v>0</v>
      </c>
      <c r="AB470" s="26">
        <v>0</v>
      </c>
      <c r="AC470" s="28">
        <v>7.0000000000000007E-2</v>
      </c>
      <c r="AD470" s="26">
        <v>368.10518881402743</v>
      </c>
      <c r="AE470" s="26">
        <v>5094.59</v>
      </c>
      <c r="AF470" s="29">
        <v>5805.79</v>
      </c>
      <c r="AG470" s="29">
        <v>21713654.600000001</v>
      </c>
      <c r="AH470" s="41">
        <v>532.15</v>
      </c>
      <c r="AI470" s="42">
        <v>1990241</v>
      </c>
      <c r="AJ470" s="18"/>
      <c r="AK470" s="18"/>
      <c r="AL470" s="31"/>
      <c r="AM470" s="35"/>
      <c r="AN470" s="18"/>
      <c r="AO470" s="35"/>
    </row>
    <row r="471" spans="1:41" x14ac:dyDescent="0.25">
      <c r="A471" s="32" t="s">
        <v>1508</v>
      </c>
      <c r="B471" s="32" t="s">
        <v>1509</v>
      </c>
      <c r="C471" s="32" t="s">
        <v>55</v>
      </c>
      <c r="D471" s="37">
        <v>94</v>
      </c>
      <c r="E471" s="38">
        <v>63363</v>
      </c>
      <c r="F471" s="32" t="s">
        <v>1505</v>
      </c>
      <c r="G471" s="38">
        <v>44</v>
      </c>
      <c r="H471" s="38" t="s">
        <v>707</v>
      </c>
      <c r="I471" s="39">
        <v>0.03</v>
      </c>
      <c r="J471" s="40">
        <v>28</v>
      </c>
      <c r="K471" s="40">
        <v>1285</v>
      </c>
      <c r="L471" s="26">
        <v>2580.5553592814308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2580.5553592814308</v>
      </c>
      <c r="U471" s="27">
        <v>0.79379999999999995</v>
      </c>
      <c r="V471" s="26">
        <v>2048.4448441975997</v>
      </c>
      <c r="W471" s="26">
        <v>27.814983560152488</v>
      </c>
      <c r="X471" s="26">
        <v>2.1381818181818195</v>
      </c>
      <c r="Y471" s="26">
        <v>29.953165378334308</v>
      </c>
      <c r="Z471" s="26">
        <v>67.532904191616851</v>
      </c>
      <c r="AA471" s="27">
        <v>0</v>
      </c>
      <c r="AB471" s="26">
        <v>0</v>
      </c>
      <c r="AC471" s="28">
        <v>7.0000000000000007E-2</v>
      </c>
      <c r="AD471" s="26">
        <v>368.10518881402743</v>
      </c>
      <c r="AE471" s="26">
        <v>5094.59</v>
      </c>
      <c r="AF471" s="29">
        <v>5805.79</v>
      </c>
      <c r="AG471" s="29">
        <v>7460440.1500000004</v>
      </c>
      <c r="AH471" s="41">
        <v>532.15</v>
      </c>
      <c r="AI471" s="42">
        <v>683812.75</v>
      </c>
      <c r="AJ471" s="18"/>
      <c r="AK471" s="18"/>
      <c r="AL471" s="31"/>
      <c r="AM471" s="35"/>
      <c r="AN471" s="18"/>
      <c r="AO471" s="35"/>
    </row>
    <row r="472" spans="1:41" x14ac:dyDescent="0.25">
      <c r="A472" s="32" t="s">
        <v>1510</v>
      </c>
      <c r="B472" s="32" t="s">
        <v>1511</v>
      </c>
      <c r="C472" s="32" t="s">
        <v>55</v>
      </c>
      <c r="D472" s="37">
        <v>94</v>
      </c>
      <c r="E472" s="38">
        <v>63363</v>
      </c>
      <c r="F472" s="32" t="s">
        <v>1505</v>
      </c>
      <c r="G472" s="38">
        <v>44</v>
      </c>
      <c r="H472" s="38" t="s">
        <v>707</v>
      </c>
      <c r="I472" s="39">
        <v>3.5000000000000003E-2</v>
      </c>
      <c r="J472" s="40">
        <v>7</v>
      </c>
      <c r="K472" s="40">
        <v>420</v>
      </c>
      <c r="L472" s="26">
        <v>2580.5553592814308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2580.5553592814308</v>
      </c>
      <c r="U472" s="27">
        <v>0.79379999999999995</v>
      </c>
      <c r="V472" s="26">
        <v>2048.4448441975997</v>
      </c>
      <c r="W472" s="26">
        <v>27.814983560152488</v>
      </c>
      <c r="X472" s="26">
        <v>2.1381818181818195</v>
      </c>
      <c r="Y472" s="26">
        <v>29.953165378334308</v>
      </c>
      <c r="Z472" s="26">
        <v>67.532904191616851</v>
      </c>
      <c r="AA472" s="27">
        <v>0</v>
      </c>
      <c r="AB472" s="26">
        <v>0</v>
      </c>
      <c r="AC472" s="28">
        <v>7.0000000000000007E-2</v>
      </c>
      <c r="AD472" s="26">
        <v>368.10518881402743</v>
      </c>
      <c r="AE472" s="26">
        <v>5094.59</v>
      </c>
      <c r="AF472" s="29">
        <v>5839.06</v>
      </c>
      <c r="AG472" s="29">
        <v>2452405.2000000002</v>
      </c>
      <c r="AH472" s="41">
        <v>532.15</v>
      </c>
      <c r="AI472" s="42">
        <v>223503</v>
      </c>
      <c r="AJ472" s="18"/>
      <c r="AK472" s="18"/>
      <c r="AL472" s="31"/>
      <c r="AM472" s="35"/>
      <c r="AN472" s="18"/>
      <c r="AO472" s="35"/>
    </row>
    <row r="473" spans="1:41" x14ac:dyDescent="0.25">
      <c r="A473" s="32" t="s">
        <v>1510</v>
      </c>
      <c r="B473" s="32" t="s">
        <v>1511</v>
      </c>
      <c r="C473" s="32" t="s">
        <v>55</v>
      </c>
      <c r="D473" s="37">
        <v>94</v>
      </c>
      <c r="E473" s="38">
        <v>63363</v>
      </c>
      <c r="F473" s="32" t="s">
        <v>1505</v>
      </c>
      <c r="G473" s="38">
        <v>44</v>
      </c>
      <c r="H473" s="38" t="s">
        <v>707</v>
      </c>
      <c r="I473" s="39">
        <v>3.5000000000000003E-2</v>
      </c>
      <c r="J473" s="40">
        <v>3</v>
      </c>
      <c r="K473" s="40">
        <v>150</v>
      </c>
      <c r="L473" s="26">
        <v>2580.5553592814308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0</v>
      </c>
      <c r="T473" s="26">
        <v>2580.5553592814308</v>
      </c>
      <c r="U473" s="27">
        <v>0.79379999999999995</v>
      </c>
      <c r="V473" s="26">
        <v>2048.4448441975997</v>
      </c>
      <c r="W473" s="26">
        <v>27.814983560152488</v>
      </c>
      <c r="X473" s="26">
        <v>2.1381818181818195</v>
      </c>
      <c r="Y473" s="26">
        <v>29.953165378334308</v>
      </c>
      <c r="Z473" s="26">
        <v>67.532904191616851</v>
      </c>
      <c r="AA473" s="27">
        <v>0</v>
      </c>
      <c r="AB473" s="26">
        <v>0</v>
      </c>
      <c r="AC473" s="28">
        <v>7.0000000000000007E-2</v>
      </c>
      <c r="AD473" s="26">
        <v>368.10518881402743</v>
      </c>
      <c r="AE473" s="26">
        <v>5094.59</v>
      </c>
      <c r="AF473" s="29">
        <v>5839.06</v>
      </c>
      <c r="AG473" s="29">
        <v>875859.00000000012</v>
      </c>
      <c r="AH473" s="41">
        <v>532.15</v>
      </c>
      <c r="AI473" s="42">
        <v>79822.5</v>
      </c>
      <c r="AJ473" s="18"/>
      <c r="AK473" s="18"/>
      <c r="AL473" s="31"/>
      <c r="AM473" s="35"/>
      <c r="AN473" s="18"/>
      <c r="AO473" s="35"/>
    </row>
    <row r="474" spans="1:41" x14ac:dyDescent="0.25">
      <c r="A474" s="32" t="s">
        <v>1512</v>
      </c>
      <c r="B474" s="32" t="s">
        <v>1513</v>
      </c>
      <c r="C474" s="32" t="s">
        <v>55</v>
      </c>
      <c r="D474" s="37">
        <v>94</v>
      </c>
      <c r="E474" s="38">
        <v>63363</v>
      </c>
      <c r="F474" s="32" t="s">
        <v>1505</v>
      </c>
      <c r="G474" s="38">
        <v>44</v>
      </c>
      <c r="H474" s="38" t="s">
        <v>707</v>
      </c>
      <c r="I474" s="39">
        <v>3.7999999999999999E-2</v>
      </c>
      <c r="J474" s="40">
        <v>2</v>
      </c>
      <c r="K474" s="40">
        <v>120</v>
      </c>
      <c r="L474" s="26">
        <v>2580.5553592814308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2580.5553592814308</v>
      </c>
      <c r="U474" s="27">
        <v>0.79379999999999995</v>
      </c>
      <c r="V474" s="26">
        <v>2048.4448441975997</v>
      </c>
      <c r="W474" s="26">
        <v>27.814983560152488</v>
      </c>
      <c r="X474" s="26">
        <v>2.1381818181818195</v>
      </c>
      <c r="Y474" s="26">
        <v>29.953165378334308</v>
      </c>
      <c r="Z474" s="26">
        <v>67.532904191616851</v>
      </c>
      <c r="AA474" s="27">
        <v>0</v>
      </c>
      <c r="AB474" s="26">
        <v>0</v>
      </c>
      <c r="AC474" s="28">
        <v>7.0000000000000007E-2</v>
      </c>
      <c r="AD474" s="26">
        <v>368.10518881402743</v>
      </c>
      <c r="AE474" s="26">
        <v>5094.59</v>
      </c>
      <c r="AF474" s="29">
        <v>5859.23</v>
      </c>
      <c r="AG474" s="29">
        <v>703107.6</v>
      </c>
      <c r="AH474" s="41">
        <v>532.15</v>
      </c>
      <c r="AI474" s="42">
        <v>63858</v>
      </c>
      <c r="AJ474" s="18"/>
      <c r="AK474" s="18"/>
      <c r="AL474" s="31"/>
      <c r="AM474" s="35"/>
      <c r="AN474" s="18"/>
      <c r="AO474" s="35"/>
    </row>
    <row r="475" spans="1:41" x14ac:dyDescent="0.25">
      <c r="A475" s="32" t="s">
        <v>1514</v>
      </c>
      <c r="B475" s="32" t="s">
        <v>1515</v>
      </c>
      <c r="C475" s="32" t="s">
        <v>55</v>
      </c>
      <c r="D475" s="37">
        <v>94</v>
      </c>
      <c r="E475" s="38">
        <v>63363</v>
      </c>
      <c r="F475" s="32" t="s">
        <v>1505</v>
      </c>
      <c r="G475" s="38">
        <v>44</v>
      </c>
      <c r="H475" s="38" t="s">
        <v>707</v>
      </c>
      <c r="I475" s="39">
        <v>0.04</v>
      </c>
      <c r="J475" s="40">
        <v>14</v>
      </c>
      <c r="K475" s="40">
        <v>696</v>
      </c>
      <c r="L475" s="26">
        <v>2580.5553592814308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>
        <v>0</v>
      </c>
      <c r="T475" s="26">
        <v>2580.5553592814308</v>
      </c>
      <c r="U475" s="27">
        <v>0.79379999999999995</v>
      </c>
      <c r="V475" s="26">
        <v>2048.4448441975997</v>
      </c>
      <c r="W475" s="26">
        <v>27.814983560152488</v>
      </c>
      <c r="X475" s="26">
        <v>2.1381818181818195</v>
      </c>
      <c r="Y475" s="26">
        <v>29.953165378334308</v>
      </c>
      <c r="Z475" s="26">
        <v>67.532904191616851</v>
      </c>
      <c r="AA475" s="27">
        <v>0</v>
      </c>
      <c r="AB475" s="26">
        <v>0</v>
      </c>
      <c r="AC475" s="28">
        <v>7.0000000000000007E-2</v>
      </c>
      <c r="AD475" s="26">
        <v>368.10518881402743</v>
      </c>
      <c r="AE475" s="26">
        <v>5094.59</v>
      </c>
      <c r="AF475" s="29">
        <v>5872.73</v>
      </c>
      <c r="AG475" s="29">
        <v>4087420.0799999996</v>
      </c>
      <c r="AH475" s="41">
        <v>532.15</v>
      </c>
      <c r="AI475" s="42">
        <v>370376.39999999997</v>
      </c>
      <c r="AJ475" s="18"/>
      <c r="AK475" s="18"/>
      <c r="AL475" s="31"/>
      <c r="AM475" s="35"/>
      <c r="AN475" s="18"/>
      <c r="AO475" s="35"/>
    </row>
    <row r="476" spans="1:41" x14ac:dyDescent="0.25">
      <c r="A476" s="32" t="s">
        <v>1514</v>
      </c>
      <c r="B476" s="32" t="s">
        <v>1515</v>
      </c>
      <c r="C476" s="32" t="s">
        <v>55</v>
      </c>
      <c r="D476" s="37">
        <v>94</v>
      </c>
      <c r="E476" s="38">
        <v>63363</v>
      </c>
      <c r="F476" s="32" t="s">
        <v>1505</v>
      </c>
      <c r="G476" s="38">
        <v>44</v>
      </c>
      <c r="H476" s="38" t="s">
        <v>707</v>
      </c>
      <c r="I476" s="39">
        <v>0.04</v>
      </c>
      <c r="J476" s="40">
        <v>4</v>
      </c>
      <c r="K476" s="40">
        <v>200</v>
      </c>
      <c r="L476" s="26">
        <v>2580.5553592814308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2580.5553592814308</v>
      </c>
      <c r="U476" s="27">
        <v>0.79379999999999995</v>
      </c>
      <c r="V476" s="26">
        <v>2048.4448441975997</v>
      </c>
      <c r="W476" s="26">
        <v>27.814983560152488</v>
      </c>
      <c r="X476" s="26">
        <v>2.1381818181818195</v>
      </c>
      <c r="Y476" s="26">
        <v>29.953165378334308</v>
      </c>
      <c r="Z476" s="26">
        <v>67.532904191616851</v>
      </c>
      <c r="AA476" s="27">
        <v>0</v>
      </c>
      <c r="AB476" s="26">
        <v>0</v>
      </c>
      <c r="AC476" s="28">
        <v>7.0000000000000007E-2</v>
      </c>
      <c r="AD476" s="26">
        <v>368.10518881402743</v>
      </c>
      <c r="AE476" s="26">
        <v>5094.59</v>
      </c>
      <c r="AF476" s="29">
        <v>5872.73</v>
      </c>
      <c r="AG476" s="29">
        <v>1174546</v>
      </c>
      <c r="AH476" s="41">
        <v>532.15</v>
      </c>
      <c r="AI476" s="42">
        <v>106430</v>
      </c>
      <c r="AJ476" s="18"/>
      <c r="AK476" s="18"/>
      <c r="AL476" s="31"/>
      <c r="AM476" s="35"/>
      <c r="AN476" s="18"/>
      <c r="AO476" s="35"/>
    </row>
    <row r="477" spans="1:41" s="30" customFormat="1" x14ac:dyDescent="0.25">
      <c r="A477" s="32" t="s">
        <v>1516</v>
      </c>
      <c r="B477" s="32" t="s">
        <v>1517</v>
      </c>
      <c r="C477" s="32" t="s">
        <v>55</v>
      </c>
      <c r="D477" s="37">
        <v>94</v>
      </c>
      <c r="E477" s="38">
        <v>63363</v>
      </c>
      <c r="F477" s="32" t="s">
        <v>1505</v>
      </c>
      <c r="G477" s="38">
        <v>44</v>
      </c>
      <c r="H477" s="38" t="s">
        <v>718</v>
      </c>
      <c r="I477" s="39">
        <v>0.05</v>
      </c>
      <c r="J477" s="40">
        <v>230</v>
      </c>
      <c r="K477" s="40">
        <v>13920</v>
      </c>
      <c r="L477" s="26">
        <v>2580.5553592814308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0</v>
      </c>
      <c r="T477" s="26">
        <v>2580.5553592814308</v>
      </c>
      <c r="U477" s="27">
        <v>0.79379999999999995</v>
      </c>
      <c r="V477" s="26">
        <v>2048.4448441975997</v>
      </c>
      <c r="W477" s="26">
        <v>27.814983560152488</v>
      </c>
      <c r="X477" s="26">
        <v>2.1381818181818195</v>
      </c>
      <c r="Y477" s="26">
        <v>29.953165378334308</v>
      </c>
      <c r="Z477" s="26">
        <v>67.532904191616851</v>
      </c>
      <c r="AA477" s="27">
        <v>0</v>
      </c>
      <c r="AB477" s="26">
        <v>0</v>
      </c>
      <c r="AC477" s="28">
        <v>7.0000000000000007E-2</v>
      </c>
      <c r="AD477" s="26">
        <v>368.10518881402743</v>
      </c>
      <c r="AE477" s="26">
        <v>5094.59</v>
      </c>
      <c r="AF477" s="29">
        <v>5941.2</v>
      </c>
      <c r="AG477" s="29">
        <v>82701504</v>
      </c>
      <c r="AH477" s="41">
        <v>560.16</v>
      </c>
      <c r="AI477" s="42">
        <v>7797427.1999999993</v>
      </c>
      <c r="AJ477" s="18"/>
      <c r="AK477" s="18"/>
      <c r="AL477" s="31"/>
      <c r="AM477" s="35"/>
      <c r="AN477" s="18"/>
      <c r="AO477" s="35"/>
    </row>
    <row r="478" spans="1:41" x14ac:dyDescent="0.25">
      <c r="A478" s="32" t="s">
        <v>1516</v>
      </c>
      <c r="B478" s="32" t="s">
        <v>1517</v>
      </c>
      <c r="C478" s="32" t="s">
        <v>55</v>
      </c>
      <c r="D478" s="37">
        <v>94</v>
      </c>
      <c r="E478" s="38">
        <v>63363</v>
      </c>
      <c r="F478" s="32" t="s">
        <v>1505</v>
      </c>
      <c r="G478" s="38">
        <v>44</v>
      </c>
      <c r="H478" s="38" t="s">
        <v>718</v>
      </c>
      <c r="I478" s="39">
        <v>0.05</v>
      </c>
      <c r="J478" s="40">
        <v>0</v>
      </c>
      <c r="K478" s="40">
        <v>59</v>
      </c>
      <c r="L478" s="26">
        <v>2580.5553592814308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0</v>
      </c>
      <c r="T478" s="26">
        <v>2580.5553592814308</v>
      </c>
      <c r="U478" s="27">
        <v>0.79379999999999995</v>
      </c>
      <c r="V478" s="26">
        <v>2048.4448441975997</v>
      </c>
      <c r="W478" s="26">
        <v>27.814983560152488</v>
      </c>
      <c r="X478" s="26">
        <v>2.1381818181818195</v>
      </c>
      <c r="Y478" s="26">
        <v>29.953165378334308</v>
      </c>
      <c r="Z478" s="26">
        <v>67.532904191616851</v>
      </c>
      <c r="AA478" s="27">
        <v>0</v>
      </c>
      <c r="AB478" s="26">
        <v>0</v>
      </c>
      <c r="AC478" s="28">
        <v>7.0000000000000007E-2</v>
      </c>
      <c r="AD478" s="26">
        <v>368.10518881402743</v>
      </c>
      <c r="AE478" s="26">
        <v>5094.59</v>
      </c>
      <c r="AF478" s="29">
        <v>5941.2</v>
      </c>
      <c r="AG478" s="29">
        <v>350530.8</v>
      </c>
      <c r="AH478" s="41">
        <v>560.16</v>
      </c>
      <c r="AI478" s="42">
        <v>33049.439999999995</v>
      </c>
      <c r="AJ478" s="18"/>
      <c r="AK478" s="18"/>
      <c r="AL478" s="31"/>
      <c r="AM478" s="35"/>
      <c r="AN478" s="18"/>
      <c r="AO478" s="35"/>
    </row>
    <row r="479" spans="1:41" x14ac:dyDescent="0.25">
      <c r="A479" s="32" t="s">
        <v>1516</v>
      </c>
      <c r="B479" s="32" t="s">
        <v>1517</v>
      </c>
      <c r="C479" s="32" t="s">
        <v>55</v>
      </c>
      <c r="D479" s="37">
        <v>94</v>
      </c>
      <c r="E479" s="38">
        <v>63363</v>
      </c>
      <c r="F479" s="32" t="s">
        <v>1505</v>
      </c>
      <c r="G479" s="38">
        <v>44</v>
      </c>
      <c r="H479" s="38" t="s">
        <v>718</v>
      </c>
      <c r="I479" s="39">
        <v>0.05</v>
      </c>
      <c r="J479" s="40">
        <v>0</v>
      </c>
      <c r="K479" s="40">
        <v>50</v>
      </c>
      <c r="L479" s="26">
        <v>2580.5553592814308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0</v>
      </c>
      <c r="T479" s="26">
        <v>2580.5553592814308</v>
      </c>
      <c r="U479" s="27">
        <v>0.79379999999999995</v>
      </c>
      <c r="V479" s="26">
        <v>2048.4448441975997</v>
      </c>
      <c r="W479" s="26">
        <v>27.814983560152488</v>
      </c>
      <c r="X479" s="26">
        <v>2.1381818181818195</v>
      </c>
      <c r="Y479" s="26">
        <v>29.953165378334308</v>
      </c>
      <c r="Z479" s="26">
        <v>67.532904191616851</v>
      </c>
      <c r="AA479" s="27">
        <v>0</v>
      </c>
      <c r="AB479" s="26">
        <v>0</v>
      </c>
      <c r="AC479" s="28">
        <v>7.0000000000000007E-2</v>
      </c>
      <c r="AD479" s="26">
        <v>368.10518881402743</v>
      </c>
      <c r="AE479" s="26">
        <v>5094.59</v>
      </c>
      <c r="AF479" s="29">
        <v>5941.2</v>
      </c>
      <c r="AG479" s="29">
        <v>297060</v>
      </c>
      <c r="AH479" s="41">
        <v>560.16</v>
      </c>
      <c r="AI479" s="42">
        <v>28008</v>
      </c>
      <c r="AJ479" s="18"/>
      <c r="AK479" s="18"/>
      <c r="AL479" s="31"/>
      <c r="AM479" s="35"/>
      <c r="AN479" s="18"/>
      <c r="AO479" s="35"/>
    </row>
    <row r="480" spans="1:41" x14ac:dyDescent="0.25">
      <c r="A480" s="32" t="s">
        <v>1518</v>
      </c>
      <c r="B480" s="32" t="s">
        <v>1517</v>
      </c>
      <c r="C480" s="32" t="s">
        <v>55</v>
      </c>
      <c r="D480" s="37">
        <v>94</v>
      </c>
      <c r="E480" s="38">
        <v>63363</v>
      </c>
      <c r="F480" s="32" t="s">
        <v>1505</v>
      </c>
      <c r="G480" s="38">
        <v>44</v>
      </c>
      <c r="H480" s="38" t="s">
        <v>707</v>
      </c>
      <c r="I480" s="39">
        <v>0.05</v>
      </c>
      <c r="J480" s="40">
        <v>11</v>
      </c>
      <c r="K480" s="40">
        <v>550</v>
      </c>
      <c r="L480" s="26">
        <v>2580.5553592814308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0</v>
      </c>
      <c r="T480" s="26">
        <v>2580.5553592814308</v>
      </c>
      <c r="U480" s="27">
        <v>0.79379999999999995</v>
      </c>
      <c r="V480" s="26">
        <v>2048.4448441975997</v>
      </c>
      <c r="W480" s="26">
        <v>27.814983560152488</v>
      </c>
      <c r="X480" s="26">
        <v>2.1381818181818195</v>
      </c>
      <c r="Y480" s="26">
        <v>29.953165378334308</v>
      </c>
      <c r="Z480" s="26">
        <v>67.532904191616851</v>
      </c>
      <c r="AA480" s="27">
        <v>0</v>
      </c>
      <c r="AB480" s="26">
        <v>0</v>
      </c>
      <c r="AC480" s="28">
        <v>7.0000000000000007E-2</v>
      </c>
      <c r="AD480" s="26">
        <v>368.10518881402743</v>
      </c>
      <c r="AE480" s="26">
        <v>5094.59</v>
      </c>
      <c r="AF480" s="29">
        <v>5941.2</v>
      </c>
      <c r="AG480" s="29">
        <v>3267660</v>
      </c>
      <c r="AH480" s="41">
        <v>532.15</v>
      </c>
      <c r="AI480" s="42">
        <v>292682.5</v>
      </c>
      <c r="AJ480" s="18"/>
      <c r="AK480" s="18"/>
      <c r="AL480" s="31"/>
      <c r="AM480" s="35"/>
      <c r="AN480" s="18"/>
      <c r="AO480" s="35"/>
    </row>
    <row r="481" spans="1:41" s="30" customFormat="1" x14ac:dyDescent="0.25">
      <c r="A481" s="32" t="s">
        <v>1518</v>
      </c>
      <c r="B481" s="32" t="s">
        <v>1517</v>
      </c>
      <c r="C481" s="32" t="s">
        <v>55</v>
      </c>
      <c r="D481" s="37">
        <v>94</v>
      </c>
      <c r="E481" s="38">
        <v>63363</v>
      </c>
      <c r="F481" s="32" t="s">
        <v>1505</v>
      </c>
      <c r="G481" s="38">
        <v>44</v>
      </c>
      <c r="H481" s="38" t="s">
        <v>707</v>
      </c>
      <c r="I481" s="39">
        <v>0.05</v>
      </c>
      <c r="J481" s="40">
        <v>31</v>
      </c>
      <c r="K481" s="40">
        <v>1860</v>
      </c>
      <c r="L481" s="26">
        <v>2580.5553592814308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0</v>
      </c>
      <c r="T481" s="26">
        <v>2580.5553592814308</v>
      </c>
      <c r="U481" s="27">
        <v>0.79379999999999995</v>
      </c>
      <c r="V481" s="26">
        <v>2048.4448441975997</v>
      </c>
      <c r="W481" s="26">
        <v>27.814983560152488</v>
      </c>
      <c r="X481" s="26">
        <v>2.1381818181818195</v>
      </c>
      <c r="Y481" s="26">
        <v>29.953165378334308</v>
      </c>
      <c r="Z481" s="26">
        <v>67.532904191616851</v>
      </c>
      <c r="AA481" s="27">
        <v>0</v>
      </c>
      <c r="AB481" s="26">
        <v>0</v>
      </c>
      <c r="AC481" s="28">
        <v>7.0000000000000007E-2</v>
      </c>
      <c r="AD481" s="26">
        <v>368.10518881402743</v>
      </c>
      <c r="AE481" s="26">
        <v>5094.59</v>
      </c>
      <c r="AF481" s="29">
        <v>5941.2</v>
      </c>
      <c r="AG481" s="29">
        <v>11050632</v>
      </c>
      <c r="AH481" s="41">
        <v>532.15</v>
      </c>
      <c r="AI481" s="42">
        <v>989799</v>
      </c>
      <c r="AJ481" s="18"/>
      <c r="AK481" s="18"/>
      <c r="AL481" s="31"/>
      <c r="AM481" s="35"/>
      <c r="AN481" s="18"/>
      <c r="AO481" s="35"/>
    </row>
    <row r="482" spans="1:41" x14ac:dyDescent="0.25">
      <c r="A482" s="32" t="s">
        <v>1508</v>
      </c>
      <c r="B482" s="32" t="s">
        <v>1509</v>
      </c>
      <c r="C482" s="32" t="s">
        <v>55</v>
      </c>
      <c r="D482" s="37">
        <v>94</v>
      </c>
      <c r="E482" s="38">
        <v>63363</v>
      </c>
      <c r="F482" s="32" t="s">
        <v>1505</v>
      </c>
      <c r="G482" s="38">
        <v>44</v>
      </c>
      <c r="H482" s="38" t="s">
        <v>707</v>
      </c>
      <c r="I482" s="39">
        <v>0.03</v>
      </c>
      <c r="J482" s="40">
        <v>3</v>
      </c>
      <c r="K482" s="40">
        <v>102</v>
      </c>
      <c r="L482" s="26">
        <v>2580.5553592814308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2580.5553592814308</v>
      </c>
      <c r="U482" s="27">
        <v>0.79379999999999995</v>
      </c>
      <c r="V482" s="26">
        <v>2048.4448441975997</v>
      </c>
      <c r="W482" s="26">
        <v>27.814983560152488</v>
      </c>
      <c r="X482" s="26">
        <v>2.1381818181818195</v>
      </c>
      <c r="Y482" s="26">
        <v>29.953165378334308</v>
      </c>
      <c r="Z482" s="26">
        <v>67.532904191616851</v>
      </c>
      <c r="AA482" s="27">
        <v>0</v>
      </c>
      <c r="AB482" s="26">
        <v>0</v>
      </c>
      <c r="AC482" s="28">
        <v>7.0000000000000007E-2</v>
      </c>
      <c r="AD482" s="26">
        <v>368.10518881402743</v>
      </c>
      <c r="AE482" s="26">
        <v>5094.59</v>
      </c>
      <c r="AF482" s="29">
        <v>5805.79</v>
      </c>
      <c r="AG482" s="29">
        <v>592190.57999999996</v>
      </c>
      <c r="AH482" s="41">
        <v>532.15</v>
      </c>
      <c r="AI482" s="42">
        <v>54279.299999999996</v>
      </c>
      <c r="AJ482" s="18"/>
      <c r="AK482" s="18"/>
      <c r="AL482" s="31"/>
      <c r="AM482" s="35"/>
      <c r="AN482" s="18"/>
      <c r="AO482" s="35"/>
    </row>
    <row r="483" spans="1:41" x14ac:dyDescent="0.25">
      <c r="A483" s="32" t="s">
        <v>1510</v>
      </c>
      <c r="B483" s="32" t="s">
        <v>1511</v>
      </c>
      <c r="C483" s="32" t="s">
        <v>55</v>
      </c>
      <c r="D483" s="37">
        <v>94</v>
      </c>
      <c r="E483" s="38">
        <v>63363</v>
      </c>
      <c r="F483" s="32" t="s">
        <v>1505</v>
      </c>
      <c r="G483" s="38">
        <v>44</v>
      </c>
      <c r="H483" s="38" t="s">
        <v>707</v>
      </c>
      <c r="I483" s="39">
        <v>3.5000000000000003E-2</v>
      </c>
      <c r="J483" s="40">
        <v>1</v>
      </c>
      <c r="K483" s="40">
        <v>34</v>
      </c>
      <c r="L483" s="26">
        <v>2580.5553592814308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0</v>
      </c>
      <c r="T483" s="26">
        <v>2580.5553592814308</v>
      </c>
      <c r="U483" s="27">
        <v>0.79379999999999995</v>
      </c>
      <c r="V483" s="26">
        <v>2048.4448441975997</v>
      </c>
      <c r="W483" s="26">
        <v>27.814983560152488</v>
      </c>
      <c r="X483" s="26">
        <v>2.1381818181818195</v>
      </c>
      <c r="Y483" s="26">
        <v>29.953165378334308</v>
      </c>
      <c r="Z483" s="26">
        <v>67.532904191616851</v>
      </c>
      <c r="AA483" s="27">
        <v>0</v>
      </c>
      <c r="AB483" s="26">
        <v>0</v>
      </c>
      <c r="AC483" s="28">
        <v>7.0000000000000007E-2</v>
      </c>
      <c r="AD483" s="26">
        <v>368.10518881402743</v>
      </c>
      <c r="AE483" s="26">
        <v>5094.59</v>
      </c>
      <c r="AF483" s="29">
        <v>5839.06</v>
      </c>
      <c r="AG483" s="29">
        <v>198528.04</v>
      </c>
      <c r="AH483" s="41">
        <v>532.15</v>
      </c>
      <c r="AI483" s="42">
        <v>18093.099999999999</v>
      </c>
      <c r="AJ483" s="18"/>
      <c r="AK483" s="18"/>
      <c r="AL483" s="31"/>
      <c r="AM483" s="35"/>
      <c r="AN483" s="18"/>
      <c r="AO483" s="35"/>
    </row>
    <row r="484" spans="1:41" x14ac:dyDescent="0.25">
      <c r="A484" s="32" t="s">
        <v>1514</v>
      </c>
      <c r="B484" s="32" t="s">
        <v>1515</v>
      </c>
      <c r="C484" s="32" t="s">
        <v>55</v>
      </c>
      <c r="D484" s="37">
        <v>94</v>
      </c>
      <c r="E484" s="38">
        <v>63363</v>
      </c>
      <c r="F484" s="32" t="s">
        <v>1505</v>
      </c>
      <c r="G484" s="38">
        <v>44</v>
      </c>
      <c r="H484" s="38" t="s">
        <v>707</v>
      </c>
      <c r="I484" s="39">
        <v>0.04</v>
      </c>
      <c r="J484" s="40">
        <v>1</v>
      </c>
      <c r="K484" s="40">
        <v>34</v>
      </c>
      <c r="L484" s="26">
        <v>2580.5553592814308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0</v>
      </c>
      <c r="T484" s="26">
        <v>2580.5553592814308</v>
      </c>
      <c r="U484" s="27">
        <v>0.79379999999999995</v>
      </c>
      <c r="V484" s="26">
        <v>2048.4448441975997</v>
      </c>
      <c r="W484" s="26">
        <v>27.814983560152488</v>
      </c>
      <c r="X484" s="26">
        <v>2.1381818181818195</v>
      </c>
      <c r="Y484" s="26">
        <v>29.953165378334308</v>
      </c>
      <c r="Z484" s="26">
        <v>67.532904191616851</v>
      </c>
      <c r="AA484" s="27">
        <v>0</v>
      </c>
      <c r="AB484" s="26">
        <v>0</v>
      </c>
      <c r="AC484" s="28">
        <v>7.0000000000000007E-2</v>
      </c>
      <c r="AD484" s="26">
        <v>368.10518881402743</v>
      </c>
      <c r="AE484" s="26">
        <v>5094.59</v>
      </c>
      <c r="AF484" s="29">
        <v>5872.73</v>
      </c>
      <c r="AG484" s="29">
        <v>199672.81999999998</v>
      </c>
      <c r="AH484" s="41">
        <v>532.15</v>
      </c>
      <c r="AI484" s="42">
        <v>18093.099999999999</v>
      </c>
      <c r="AJ484" s="18"/>
      <c r="AK484" s="18"/>
      <c r="AL484" s="31"/>
      <c r="AM484" s="35"/>
      <c r="AN484" s="18"/>
      <c r="AO484" s="35"/>
    </row>
    <row r="485" spans="1:41" x14ac:dyDescent="0.25">
      <c r="A485" s="32" t="s">
        <v>1519</v>
      </c>
      <c r="B485" s="32" t="s">
        <v>1520</v>
      </c>
      <c r="C485" s="32" t="s">
        <v>55</v>
      </c>
      <c r="D485" s="43">
        <v>1430</v>
      </c>
      <c r="E485" s="38">
        <v>129089</v>
      </c>
      <c r="F485" s="32" t="s">
        <v>1521</v>
      </c>
      <c r="G485" s="38">
        <v>40</v>
      </c>
      <c r="H485" s="38" t="s">
        <v>718</v>
      </c>
      <c r="I485" s="39">
        <v>0.05</v>
      </c>
      <c r="J485" s="40">
        <v>4</v>
      </c>
      <c r="K485" s="40">
        <v>35</v>
      </c>
      <c r="L485" s="26">
        <v>2345.9594175285733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v>2345.9594175285733</v>
      </c>
      <c r="U485" s="27">
        <v>0.79379999999999995</v>
      </c>
      <c r="V485" s="26">
        <v>1862.2225856341813</v>
      </c>
      <c r="W485" s="26">
        <v>27.814983560152488</v>
      </c>
      <c r="X485" s="26">
        <v>2.1381818181818195</v>
      </c>
      <c r="Y485" s="26">
        <v>29.953165378334308</v>
      </c>
      <c r="Z485" s="26">
        <v>74.164507348938571</v>
      </c>
      <c r="AA485" s="27">
        <v>0</v>
      </c>
      <c r="AB485" s="26">
        <v>0</v>
      </c>
      <c r="AC485" s="28">
        <v>7.0000000000000007E-2</v>
      </c>
      <c r="AD485" s="26">
        <v>339.11212701290071</v>
      </c>
      <c r="AE485" s="26">
        <v>4651.41</v>
      </c>
      <c r="AF485" s="29">
        <v>5424.38</v>
      </c>
      <c r="AG485" s="29">
        <v>189853.30000000002</v>
      </c>
      <c r="AH485" s="41">
        <v>560.16</v>
      </c>
      <c r="AI485" s="42">
        <v>19605.599999999999</v>
      </c>
      <c r="AJ485" s="18"/>
      <c r="AK485" s="18"/>
      <c r="AL485" s="31"/>
      <c r="AM485" s="35"/>
      <c r="AN485" s="18"/>
      <c r="AO485" s="35"/>
    </row>
    <row r="486" spans="1:41" x14ac:dyDescent="0.25">
      <c r="A486" s="32" t="s">
        <v>1522</v>
      </c>
      <c r="B486" s="32" t="s">
        <v>1523</v>
      </c>
      <c r="C486" s="32" t="s">
        <v>55</v>
      </c>
      <c r="D486" s="43">
        <v>1430</v>
      </c>
      <c r="E486" s="38">
        <v>129089</v>
      </c>
      <c r="F486" s="32" t="s">
        <v>1521</v>
      </c>
      <c r="G486" s="38">
        <v>40</v>
      </c>
      <c r="H486" s="44" t="s">
        <v>707</v>
      </c>
      <c r="I486" s="39">
        <v>0.03</v>
      </c>
      <c r="J486" s="40">
        <v>1</v>
      </c>
      <c r="K486" s="40">
        <v>15</v>
      </c>
      <c r="L486" s="26">
        <v>2345.9594175285733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2345.9594175285733</v>
      </c>
      <c r="U486" s="27">
        <v>0.79379999999999995</v>
      </c>
      <c r="V486" s="26">
        <v>1862.2225856341813</v>
      </c>
      <c r="W486" s="26">
        <v>27.814983560152488</v>
      </c>
      <c r="X486" s="26">
        <v>2.1381818181818195</v>
      </c>
      <c r="Y486" s="26">
        <v>29.953165378334308</v>
      </c>
      <c r="Z486" s="26">
        <v>74.164507348938571</v>
      </c>
      <c r="AA486" s="27">
        <v>0</v>
      </c>
      <c r="AB486" s="26">
        <v>0</v>
      </c>
      <c r="AC486" s="28">
        <v>7.0000000000000007E-2</v>
      </c>
      <c r="AD486" s="26">
        <v>339.11212701290071</v>
      </c>
      <c r="AE486" s="26">
        <v>4651.41</v>
      </c>
      <c r="AF486" s="29">
        <v>5300.74</v>
      </c>
      <c r="AG486" s="29">
        <v>79511.099999999991</v>
      </c>
      <c r="AH486" s="41">
        <v>532.15</v>
      </c>
      <c r="AI486" s="42">
        <v>7982.25</v>
      </c>
      <c r="AJ486" s="18"/>
      <c r="AK486" s="18"/>
      <c r="AL486" s="31"/>
      <c r="AM486" s="35"/>
      <c r="AN486" s="18"/>
      <c r="AO486" s="35"/>
    </row>
    <row r="487" spans="1:41" x14ac:dyDescent="0.25">
      <c r="A487" s="32" t="s">
        <v>1524</v>
      </c>
      <c r="B487" s="32" t="s">
        <v>1525</v>
      </c>
      <c r="C487" s="32" t="s">
        <v>56</v>
      </c>
      <c r="D487" s="37">
        <v>1177</v>
      </c>
      <c r="E487" s="38">
        <v>105503</v>
      </c>
      <c r="F487" s="32" t="s">
        <v>1526</v>
      </c>
      <c r="G487" s="38">
        <v>44</v>
      </c>
      <c r="H487" s="38" t="s">
        <v>718</v>
      </c>
      <c r="I487" s="39">
        <v>0.05</v>
      </c>
      <c r="J487" s="40">
        <v>3</v>
      </c>
      <c r="K487" s="40">
        <v>180</v>
      </c>
      <c r="L487" s="26">
        <v>3530.7500000000005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4.9038194444444452</v>
      </c>
      <c r="T487" s="26">
        <v>3535.6538194444447</v>
      </c>
      <c r="U487" s="27">
        <v>0.79379999999999995</v>
      </c>
      <c r="V487" s="26">
        <v>2806.602001875</v>
      </c>
      <c r="W487" s="26">
        <v>27.730909090909094</v>
      </c>
      <c r="X487" s="26">
        <v>2.1381818181818182</v>
      </c>
      <c r="Y487" s="26">
        <v>29.869090909090911</v>
      </c>
      <c r="Z487" s="26">
        <v>0</v>
      </c>
      <c r="AA487" s="27">
        <v>0</v>
      </c>
      <c r="AB487" s="26">
        <v>0</v>
      </c>
      <c r="AC487" s="28">
        <v>7.0000000000000007E-2</v>
      </c>
      <c r="AD487" s="26">
        <v>483.45254385599753</v>
      </c>
      <c r="AE487" s="26">
        <v>6855.57</v>
      </c>
      <c r="AF487" s="29">
        <v>7994.82</v>
      </c>
      <c r="AG487" s="29">
        <v>1439067.5999999999</v>
      </c>
      <c r="AH487" s="41">
        <v>562.46</v>
      </c>
      <c r="AI487" s="42">
        <v>101242.8</v>
      </c>
      <c r="AJ487" s="18"/>
      <c r="AK487" s="18"/>
      <c r="AL487" s="31"/>
      <c r="AM487" s="35"/>
      <c r="AN487" s="18"/>
      <c r="AO487" s="35"/>
    </row>
    <row r="488" spans="1:41" x14ac:dyDescent="0.25">
      <c r="A488" s="32" t="s">
        <v>1527</v>
      </c>
      <c r="B488" s="32" t="s">
        <v>1528</v>
      </c>
      <c r="C488" s="32" t="s">
        <v>57</v>
      </c>
      <c r="D488" s="37">
        <v>318</v>
      </c>
      <c r="E488" s="38">
        <v>65471</v>
      </c>
      <c r="F488" s="32" t="s">
        <v>1529</v>
      </c>
      <c r="G488" s="38">
        <v>40</v>
      </c>
      <c r="H488" s="38" t="s">
        <v>718</v>
      </c>
      <c r="I488" s="39">
        <v>0.05</v>
      </c>
      <c r="J488" s="40">
        <v>4</v>
      </c>
      <c r="K488" s="40">
        <v>240</v>
      </c>
      <c r="L488" s="26">
        <v>1940.6727272727273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1940.6727272727273</v>
      </c>
      <c r="U488" s="27">
        <v>0.79379999999999995</v>
      </c>
      <c r="V488" s="26">
        <v>1540.5060109090909</v>
      </c>
      <c r="W488" s="26">
        <v>11.368181818181817</v>
      </c>
      <c r="X488" s="26">
        <v>54.711818181818188</v>
      </c>
      <c r="Y488" s="26">
        <v>66.080000000000013</v>
      </c>
      <c r="Z488" s="26">
        <v>81.557575757575748</v>
      </c>
      <c r="AA488" s="27">
        <v>0</v>
      </c>
      <c r="AB488" s="26">
        <v>0</v>
      </c>
      <c r="AC488" s="28">
        <v>7.0000000000000007E-2</v>
      </c>
      <c r="AD488" s="26">
        <v>289.92994197575757</v>
      </c>
      <c r="AE488" s="26">
        <v>3918.74</v>
      </c>
      <c r="AF488" s="29">
        <v>4569.95</v>
      </c>
      <c r="AG488" s="29">
        <v>1096788</v>
      </c>
      <c r="AH488" s="41">
        <v>540.04</v>
      </c>
      <c r="AI488" s="42">
        <v>129609.59999999999</v>
      </c>
      <c r="AJ488" s="18"/>
      <c r="AK488" s="18"/>
      <c r="AL488" s="31"/>
      <c r="AM488" s="35"/>
      <c r="AN488" s="18"/>
      <c r="AO488" s="35"/>
    </row>
    <row r="489" spans="1:41" x14ac:dyDescent="0.25">
      <c r="A489" s="32" t="s">
        <v>1530</v>
      </c>
      <c r="B489" s="32" t="s">
        <v>1531</v>
      </c>
      <c r="C489" s="32" t="s">
        <v>58</v>
      </c>
      <c r="D489" s="37">
        <v>116</v>
      </c>
      <c r="E489" s="38">
        <v>63428</v>
      </c>
      <c r="F489" s="32" t="s">
        <v>1532</v>
      </c>
      <c r="G489" s="38">
        <v>44</v>
      </c>
      <c r="H489" s="38" t="s">
        <v>718</v>
      </c>
      <c r="I489" s="39">
        <v>0.05</v>
      </c>
      <c r="J489" s="40">
        <v>8</v>
      </c>
      <c r="K489" s="40">
        <v>480</v>
      </c>
      <c r="L489" s="26">
        <v>2504.6528571428566</v>
      </c>
      <c r="M489" s="26">
        <v>751.39585714285693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4.5222898809523802</v>
      </c>
      <c r="T489" s="26">
        <v>3260.5710041666662</v>
      </c>
      <c r="U489" s="27">
        <v>0.79379999999999995</v>
      </c>
      <c r="V489" s="26">
        <v>2588.2412631074994</v>
      </c>
      <c r="W489" s="26">
        <v>11.37</v>
      </c>
      <c r="X489" s="26">
        <v>15.908181818181818</v>
      </c>
      <c r="Y489" s="26">
        <v>27.278181818181817</v>
      </c>
      <c r="Z489" s="26">
        <v>69.658571428571435</v>
      </c>
      <c r="AA489" s="27">
        <v>0</v>
      </c>
      <c r="AB489" s="26">
        <v>0</v>
      </c>
      <c r="AC489" s="28">
        <v>7.0000000000000007E-2</v>
      </c>
      <c r="AD489" s="26">
        <v>452.11523143646434</v>
      </c>
      <c r="AE489" s="26">
        <v>6397.86</v>
      </c>
      <c r="AF489" s="29">
        <v>7461.05</v>
      </c>
      <c r="AG489" s="29">
        <v>3581304</v>
      </c>
      <c r="AH489" s="41">
        <v>540.04</v>
      </c>
      <c r="AI489" s="42">
        <v>259219.19999999998</v>
      </c>
      <c r="AJ489" s="18"/>
      <c r="AK489" s="18"/>
      <c r="AL489" s="31"/>
      <c r="AM489" s="35"/>
      <c r="AN489" s="18"/>
      <c r="AO489" s="35"/>
    </row>
    <row r="490" spans="1:41" x14ac:dyDescent="0.25">
      <c r="A490" s="32" t="s">
        <v>1533</v>
      </c>
      <c r="B490" s="32" t="s">
        <v>1534</v>
      </c>
      <c r="C490" s="32" t="s">
        <v>58</v>
      </c>
      <c r="D490" s="43">
        <v>1431</v>
      </c>
      <c r="E490" s="38">
        <v>129054</v>
      </c>
      <c r="F490" s="32" t="s">
        <v>1535</v>
      </c>
      <c r="G490" s="38">
        <v>44</v>
      </c>
      <c r="H490" s="38" t="s">
        <v>718</v>
      </c>
      <c r="I490" s="39">
        <v>0.05</v>
      </c>
      <c r="J490" s="40">
        <v>2</v>
      </c>
      <c r="K490" s="40">
        <v>70</v>
      </c>
      <c r="L490" s="26">
        <v>2504.6528571428566</v>
      </c>
      <c r="M490" s="26">
        <v>751.39585714285693</v>
      </c>
      <c r="N490" s="26">
        <v>754.43353460550816</v>
      </c>
      <c r="O490" s="26">
        <v>17.983211493173602</v>
      </c>
      <c r="P490" s="26">
        <v>67.437022868288068</v>
      </c>
      <c r="Q490" s="26">
        <v>0</v>
      </c>
      <c r="R490" s="26">
        <v>0</v>
      </c>
      <c r="S490" s="26">
        <v>4.5222898809523802</v>
      </c>
      <c r="T490" s="26">
        <v>4100.4247731336363</v>
      </c>
      <c r="U490" s="27">
        <v>0.79379999999999995</v>
      </c>
      <c r="V490" s="26">
        <v>3254.9171849134805</v>
      </c>
      <c r="W490" s="26">
        <v>11.37</v>
      </c>
      <c r="X490" s="26">
        <v>15.908181818181818</v>
      </c>
      <c r="Y490" s="26">
        <v>27.278181818181817</v>
      </c>
      <c r="Z490" s="26">
        <v>69.658571428571435</v>
      </c>
      <c r="AA490" s="27">
        <v>0</v>
      </c>
      <c r="AB490" s="26">
        <v>0</v>
      </c>
      <c r="AC490" s="28">
        <v>7.0000000000000007E-2</v>
      </c>
      <c r="AD490" s="26">
        <v>557.5723097905709</v>
      </c>
      <c r="AE490" s="26">
        <v>8009.85</v>
      </c>
      <c r="AF490" s="29">
        <v>9340.92</v>
      </c>
      <c r="AG490" s="29">
        <v>653864.4</v>
      </c>
      <c r="AH490" s="41">
        <v>540.04</v>
      </c>
      <c r="AI490" s="42">
        <v>37802.799999999996</v>
      </c>
      <c r="AJ490" s="18"/>
      <c r="AK490" s="18"/>
      <c r="AL490" s="31"/>
      <c r="AM490" s="35"/>
      <c r="AN490" s="18"/>
      <c r="AO490" s="35"/>
    </row>
    <row r="491" spans="1:41" x14ac:dyDescent="0.25">
      <c r="A491" s="32" t="s">
        <v>1536</v>
      </c>
      <c r="B491" s="32" t="s">
        <v>1537</v>
      </c>
      <c r="C491" s="32" t="s">
        <v>58</v>
      </c>
      <c r="D491" s="37">
        <v>113</v>
      </c>
      <c r="E491" s="38">
        <v>64408</v>
      </c>
      <c r="F491" s="32" t="s">
        <v>1538</v>
      </c>
      <c r="G491" s="38">
        <v>44</v>
      </c>
      <c r="H491" s="38" t="s">
        <v>718</v>
      </c>
      <c r="I491" s="39">
        <v>0.05</v>
      </c>
      <c r="J491" s="40">
        <v>2</v>
      </c>
      <c r="K491" s="40">
        <v>120</v>
      </c>
      <c r="L491" s="26">
        <v>2504.6528571428566</v>
      </c>
      <c r="M491" s="26">
        <v>751.39585714285693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0</v>
      </c>
      <c r="T491" s="26">
        <v>3256.0487142857137</v>
      </c>
      <c r="U491" s="27">
        <v>0.79379999999999995</v>
      </c>
      <c r="V491" s="26">
        <v>2584.6514693999993</v>
      </c>
      <c r="W491" s="26">
        <v>11.37</v>
      </c>
      <c r="X491" s="26">
        <v>15.908181818181818</v>
      </c>
      <c r="Y491" s="26">
        <v>27.278181818181817</v>
      </c>
      <c r="Z491" s="26">
        <v>69.658571428571435</v>
      </c>
      <c r="AA491" s="27">
        <v>0</v>
      </c>
      <c r="AB491" s="26">
        <v>0</v>
      </c>
      <c r="AC491" s="28">
        <v>7.0000000000000007E-2</v>
      </c>
      <c r="AD491" s="26">
        <v>451.54738558527265</v>
      </c>
      <c r="AE491" s="26">
        <v>6389.18</v>
      </c>
      <c r="AF491" s="29">
        <v>7450.93</v>
      </c>
      <c r="AG491" s="29">
        <v>894111.60000000009</v>
      </c>
      <c r="AH491" s="41">
        <v>540.04</v>
      </c>
      <c r="AI491" s="42">
        <v>64804.799999999996</v>
      </c>
      <c r="AJ491" s="18"/>
      <c r="AK491" s="18"/>
      <c r="AL491" s="31"/>
      <c r="AM491" s="35"/>
      <c r="AN491" s="18"/>
      <c r="AO491" s="35"/>
    </row>
    <row r="492" spans="1:41" x14ac:dyDescent="0.25">
      <c r="A492" s="32" t="s">
        <v>1539</v>
      </c>
      <c r="B492" s="32" t="s">
        <v>1540</v>
      </c>
      <c r="C492" s="32" t="s">
        <v>59</v>
      </c>
      <c r="D492" s="37">
        <v>1178</v>
      </c>
      <c r="E492" s="38">
        <v>100447</v>
      </c>
      <c r="F492" s="32" t="s">
        <v>1541</v>
      </c>
      <c r="G492" s="38">
        <v>36</v>
      </c>
      <c r="H492" s="38" t="s">
        <v>718</v>
      </c>
      <c r="I492" s="39">
        <v>0.05</v>
      </c>
      <c r="J492" s="40">
        <v>44</v>
      </c>
      <c r="K492" s="40">
        <v>990</v>
      </c>
      <c r="L492" s="26">
        <v>2012.422434017594</v>
      </c>
      <c r="M492" s="26">
        <v>603.72673020527816</v>
      </c>
      <c r="N492" s="26">
        <v>0</v>
      </c>
      <c r="O492" s="26">
        <v>0</v>
      </c>
      <c r="P492" s="26">
        <v>0</v>
      </c>
      <c r="Q492" s="26">
        <v>0</v>
      </c>
      <c r="R492" s="26">
        <v>118.09006644061574</v>
      </c>
      <c r="S492" s="26">
        <v>0</v>
      </c>
      <c r="T492" s="26">
        <v>2734.2392306634879</v>
      </c>
      <c r="U492" s="27">
        <v>0.81799999999999995</v>
      </c>
      <c r="V492" s="26">
        <v>2236.6076906827329</v>
      </c>
      <c r="W492" s="26">
        <v>20.292766666666679</v>
      </c>
      <c r="X492" s="26">
        <v>0</v>
      </c>
      <c r="Y492" s="26">
        <v>20.292766666666679</v>
      </c>
      <c r="Z492" s="26">
        <v>247.1951710654937</v>
      </c>
      <c r="AA492" s="27">
        <v>0</v>
      </c>
      <c r="AB492" s="26">
        <v>0</v>
      </c>
      <c r="AC492" s="28">
        <v>7.0000000000000007E-2</v>
      </c>
      <c r="AD492" s="26">
        <v>409.14478529677706</v>
      </c>
      <c r="AE492" s="26">
        <v>5647.47</v>
      </c>
      <c r="AF492" s="29">
        <v>6585.96</v>
      </c>
      <c r="AG492" s="29">
        <v>6520100.4000000004</v>
      </c>
      <c r="AH492" s="41">
        <v>638.51</v>
      </c>
      <c r="AI492" s="42">
        <v>632124.9</v>
      </c>
      <c r="AJ492" s="18"/>
      <c r="AK492" s="18"/>
      <c r="AL492" s="31"/>
      <c r="AM492" s="35"/>
      <c r="AN492" s="18"/>
      <c r="AO492" s="35"/>
    </row>
    <row r="493" spans="1:41" ht="12.75" x14ac:dyDescent="0.25">
      <c r="A493" s="32" t="s">
        <v>1542</v>
      </c>
      <c r="B493" s="32" t="s">
        <v>1543</v>
      </c>
      <c r="C493" s="32" t="s">
        <v>59</v>
      </c>
      <c r="D493" s="32">
        <v>1308</v>
      </c>
      <c r="E493" s="38">
        <v>100455</v>
      </c>
      <c r="F493" s="32" t="s">
        <v>1544</v>
      </c>
      <c r="G493" s="38">
        <v>30</v>
      </c>
      <c r="H493" s="38" t="s">
        <v>718</v>
      </c>
      <c r="I493" s="39">
        <v>0.05</v>
      </c>
      <c r="J493" s="40">
        <v>12</v>
      </c>
      <c r="K493" s="40">
        <v>600</v>
      </c>
      <c r="L493" s="26">
        <v>1677.0186950146617</v>
      </c>
      <c r="M493" s="26">
        <v>503.1056085043985</v>
      </c>
      <c r="N493" s="26">
        <v>862.98989840988793</v>
      </c>
      <c r="O493" s="26">
        <v>0</v>
      </c>
      <c r="P493" s="26">
        <v>77.140618549784577</v>
      </c>
      <c r="Q493" s="26">
        <v>0</v>
      </c>
      <c r="R493" s="26">
        <v>118.09006644061574</v>
      </c>
      <c r="S493" s="26">
        <v>0</v>
      </c>
      <c r="T493" s="26">
        <v>3238.3448869193485</v>
      </c>
      <c r="U493" s="27">
        <v>0.81799999999999995</v>
      </c>
      <c r="V493" s="26">
        <v>2648.9661175000269</v>
      </c>
      <c r="W493" s="26">
        <v>20.292766666666679</v>
      </c>
      <c r="X493" s="26">
        <v>0</v>
      </c>
      <c r="Y493" s="26">
        <v>20.292766666666679</v>
      </c>
      <c r="Z493" s="26">
        <v>264.54816226783976</v>
      </c>
      <c r="AA493" s="27">
        <v>0</v>
      </c>
      <c r="AB493" s="26">
        <v>0</v>
      </c>
      <c r="AC493" s="28">
        <v>7.0000000000000007E-2</v>
      </c>
      <c r="AD493" s="26">
        <v>474.51198049606205</v>
      </c>
      <c r="AE493" s="26">
        <v>6646.66</v>
      </c>
      <c r="AF493" s="29">
        <v>7751.2</v>
      </c>
      <c r="AG493" s="29">
        <v>4650720</v>
      </c>
      <c r="AH493" s="41">
        <v>638.51</v>
      </c>
      <c r="AI493" s="42">
        <v>383106</v>
      </c>
      <c r="AJ493" s="18"/>
      <c r="AK493" s="18"/>
      <c r="AL493" s="31"/>
      <c r="AM493" s="35"/>
      <c r="AN493" s="18"/>
      <c r="AO493" s="35"/>
    </row>
    <row r="494" spans="1:41" x14ac:dyDescent="0.25">
      <c r="A494" s="32" t="s">
        <v>1545</v>
      </c>
      <c r="B494" s="32" t="s">
        <v>1546</v>
      </c>
      <c r="C494" s="32" t="s">
        <v>59</v>
      </c>
      <c r="D494" s="37">
        <v>1179</v>
      </c>
      <c r="E494" s="38">
        <v>105538</v>
      </c>
      <c r="F494" s="32" t="s">
        <v>1547</v>
      </c>
      <c r="G494" s="38">
        <v>36</v>
      </c>
      <c r="H494" s="38" t="s">
        <v>718</v>
      </c>
      <c r="I494" s="39">
        <v>0.05</v>
      </c>
      <c r="J494" s="40">
        <v>18</v>
      </c>
      <c r="K494" s="40">
        <v>940</v>
      </c>
      <c r="L494" s="26">
        <v>2012.422434017594</v>
      </c>
      <c r="M494" s="26">
        <v>603.72673020527816</v>
      </c>
      <c r="N494" s="26">
        <v>345.19595936395518</v>
      </c>
      <c r="O494" s="26">
        <v>0</v>
      </c>
      <c r="P494" s="26">
        <v>30.856247419913828</v>
      </c>
      <c r="Q494" s="26">
        <v>0</v>
      </c>
      <c r="R494" s="26">
        <v>118.09006644061574</v>
      </c>
      <c r="S494" s="26">
        <v>0</v>
      </c>
      <c r="T494" s="26">
        <v>3110.2914374473571</v>
      </c>
      <c r="U494" s="27">
        <v>0.81799999999999995</v>
      </c>
      <c r="V494" s="26">
        <v>2544.2183958319379</v>
      </c>
      <c r="W494" s="26">
        <v>20.292766666666679</v>
      </c>
      <c r="X494" s="26">
        <v>0</v>
      </c>
      <c r="Y494" s="26">
        <v>20.292766666666679</v>
      </c>
      <c r="Z494" s="26">
        <v>247.1951710654937</v>
      </c>
      <c r="AA494" s="27">
        <v>0</v>
      </c>
      <c r="AB494" s="26">
        <v>0</v>
      </c>
      <c r="AC494" s="28">
        <v>7.0000000000000007E-2</v>
      </c>
      <c r="AD494" s="26">
        <v>457.00118913209224</v>
      </c>
      <c r="AE494" s="26">
        <v>6378.99</v>
      </c>
      <c r="AF494" s="29">
        <v>7439.05</v>
      </c>
      <c r="AG494" s="29">
        <v>6992707</v>
      </c>
      <c r="AH494" s="41">
        <v>638.51</v>
      </c>
      <c r="AI494" s="42">
        <v>600199.4</v>
      </c>
      <c r="AJ494" s="18"/>
      <c r="AK494" s="18"/>
      <c r="AL494" s="31"/>
      <c r="AM494" s="35"/>
      <c r="AN494" s="18"/>
      <c r="AO494" s="35"/>
    </row>
    <row r="495" spans="1:41" x14ac:dyDescent="0.25">
      <c r="A495" s="32" t="s">
        <v>1548</v>
      </c>
      <c r="B495" s="32" t="s">
        <v>1549</v>
      </c>
      <c r="C495" s="32" t="s">
        <v>59</v>
      </c>
      <c r="D495" s="37">
        <v>1</v>
      </c>
      <c r="E495" s="38">
        <v>63290</v>
      </c>
      <c r="F495" s="32" t="s">
        <v>1550</v>
      </c>
      <c r="G495" s="38">
        <v>36</v>
      </c>
      <c r="H495" s="38" t="s">
        <v>718</v>
      </c>
      <c r="I495" s="39">
        <v>0.05</v>
      </c>
      <c r="J495" s="40">
        <v>39</v>
      </c>
      <c r="K495" s="40">
        <v>2490</v>
      </c>
      <c r="L495" s="26">
        <v>2012.422434017594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90.838512646627493</v>
      </c>
      <c r="S495" s="26">
        <v>0</v>
      </c>
      <c r="T495" s="26">
        <v>2103.2609466642216</v>
      </c>
      <c r="U495" s="27">
        <v>0.81799999999999995</v>
      </c>
      <c r="V495" s="26">
        <v>1720.4674543713331</v>
      </c>
      <c r="W495" s="26">
        <v>20.292766666666679</v>
      </c>
      <c r="X495" s="26">
        <v>0</v>
      </c>
      <c r="Y495" s="26">
        <v>20.292766666666679</v>
      </c>
      <c r="Z495" s="26">
        <v>247.1951710654937</v>
      </c>
      <c r="AA495" s="27">
        <v>0</v>
      </c>
      <c r="AB495" s="26">
        <v>0</v>
      </c>
      <c r="AC495" s="28">
        <v>7.0000000000000007E-2</v>
      </c>
      <c r="AD495" s="26">
        <v>328.84648887503033</v>
      </c>
      <c r="AE495" s="26">
        <v>4420.0600000000004</v>
      </c>
      <c r="AF495" s="29">
        <v>5154.58</v>
      </c>
      <c r="AG495" s="29">
        <v>12834904.199999999</v>
      </c>
      <c r="AH495" s="41">
        <v>638.51</v>
      </c>
      <c r="AI495" s="42">
        <v>1589889.9</v>
      </c>
      <c r="AJ495" s="18"/>
      <c r="AK495" s="18"/>
      <c r="AL495" s="31"/>
      <c r="AM495" s="35"/>
      <c r="AN495" s="18"/>
      <c r="AO495" s="35"/>
    </row>
    <row r="496" spans="1:41" x14ac:dyDescent="0.25">
      <c r="A496" s="32" t="s">
        <v>1551</v>
      </c>
      <c r="B496" s="32" t="s">
        <v>1552</v>
      </c>
      <c r="C496" s="32" t="s">
        <v>59</v>
      </c>
      <c r="D496" s="37">
        <v>4</v>
      </c>
      <c r="E496" s="38">
        <v>63746</v>
      </c>
      <c r="F496" s="32" t="s">
        <v>1553</v>
      </c>
      <c r="G496" s="38">
        <v>30</v>
      </c>
      <c r="H496" s="38" t="s">
        <v>718</v>
      </c>
      <c r="I496" s="39">
        <v>0.05</v>
      </c>
      <c r="J496" s="40">
        <v>16</v>
      </c>
      <c r="K496" s="40">
        <v>1080</v>
      </c>
      <c r="L496" s="26">
        <v>1677.0186950146617</v>
      </c>
      <c r="M496" s="26">
        <v>0</v>
      </c>
      <c r="N496" s="26">
        <v>663.83838339222143</v>
      </c>
      <c r="O496" s="26">
        <v>0</v>
      </c>
      <c r="P496" s="26">
        <v>59.338937345988143</v>
      </c>
      <c r="Q496" s="26">
        <v>0</v>
      </c>
      <c r="R496" s="26">
        <v>90.838512646627493</v>
      </c>
      <c r="S496" s="26">
        <v>0</v>
      </c>
      <c r="T496" s="26">
        <v>2491.0345283994989</v>
      </c>
      <c r="U496" s="27">
        <v>0.81799999999999995</v>
      </c>
      <c r="V496" s="26">
        <v>2037.66624423079</v>
      </c>
      <c r="W496" s="26">
        <v>20.292766666666679</v>
      </c>
      <c r="X496" s="26">
        <v>0</v>
      </c>
      <c r="Y496" s="26">
        <v>20.292766666666679</v>
      </c>
      <c r="Z496" s="26">
        <v>264.54816226783976</v>
      </c>
      <c r="AA496" s="27">
        <v>0</v>
      </c>
      <c r="AB496" s="26">
        <v>0</v>
      </c>
      <c r="AC496" s="28">
        <v>7.0000000000000007E-2</v>
      </c>
      <c r="AD496" s="26">
        <v>379.40926427082604</v>
      </c>
      <c r="AE496" s="26">
        <v>5192.95</v>
      </c>
      <c r="AF496" s="29">
        <v>6055.91</v>
      </c>
      <c r="AG496" s="29">
        <v>6540382.7999999998</v>
      </c>
      <c r="AH496" s="41">
        <v>638.51</v>
      </c>
      <c r="AI496" s="42">
        <v>689590.8</v>
      </c>
      <c r="AJ496" s="18"/>
      <c r="AK496" s="18"/>
      <c r="AL496" s="31"/>
      <c r="AM496" s="35"/>
      <c r="AN496" s="18"/>
      <c r="AO496" s="35"/>
    </row>
    <row r="497" spans="1:41" x14ac:dyDescent="0.25">
      <c r="A497" s="32" t="s">
        <v>1554</v>
      </c>
      <c r="B497" s="32" t="s">
        <v>1555</v>
      </c>
      <c r="C497" s="32" t="s">
        <v>59</v>
      </c>
      <c r="D497" s="37">
        <v>5</v>
      </c>
      <c r="E497" s="38">
        <v>63738</v>
      </c>
      <c r="F497" s="32" t="s">
        <v>1556</v>
      </c>
      <c r="G497" s="38">
        <v>36</v>
      </c>
      <c r="H497" s="38" t="s">
        <v>718</v>
      </c>
      <c r="I497" s="39">
        <v>0.05</v>
      </c>
      <c r="J497" s="40">
        <v>15</v>
      </c>
      <c r="K497" s="40">
        <v>1040</v>
      </c>
      <c r="L497" s="26">
        <v>2012.422434017594</v>
      </c>
      <c r="M497" s="26">
        <v>0</v>
      </c>
      <c r="N497" s="26">
        <v>265.53535335688861</v>
      </c>
      <c r="O497" s="26">
        <v>0</v>
      </c>
      <c r="P497" s="26">
        <v>23.735574938395256</v>
      </c>
      <c r="Q497" s="26">
        <v>0</v>
      </c>
      <c r="R497" s="26">
        <v>90.838512646627493</v>
      </c>
      <c r="S497" s="26">
        <v>0</v>
      </c>
      <c r="T497" s="26">
        <v>2392.5318749595049</v>
      </c>
      <c r="U497" s="27">
        <v>0.81799999999999995</v>
      </c>
      <c r="V497" s="26">
        <v>1957.0910737168749</v>
      </c>
      <c r="W497" s="26">
        <v>20.292766666666679</v>
      </c>
      <c r="X497" s="26">
        <v>0</v>
      </c>
      <c r="Y497" s="26">
        <v>20.292766666666679</v>
      </c>
      <c r="Z497" s="26">
        <v>247.1951710654937</v>
      </c>
      <c r="AA497" s="27">
        <v>0</v>
      </c>
      <c r="AB497" s="26">
        <v>0</v>
      </c>
      <c r="AC497" s="28">
        <v>7.0000000000000007E-2</v>
      </c>
      <c r="AD497" s="26">
        <v>365.65910720988813</v>
      </c>
      <c r="AE497" s="26">
        <v>4982.76</v>
      </c>
      <c r="AF497" s="29">
        <v>5810.79</v>
      </c>
      <c r="AG497" s="29">
        <v>6043221.5999999996</v>
      </c>
      <c r="AH497" s="41">
        <v>638.51</v>
      </c>
      <c r="AI497" s="42">
        <v>664050.4</v>
      </c>
      <c r="AJ497" s="18"/>
      <c r="AK497" s="18"/>
      <c r="AL497" s="31"/>
      <c r="AM497" s="35"/>
      <c r="AN497" s="18"/>
      <c r="AO497" s="35"/>
    </row>
    <row r="498" spans="1:41" x14ac:dyDescent="0.25">
      <c r="A498" s="32" t="s">
        <v>1557</v>
      </c>
      <c r="B498" s="32" t="s">
        <v>1558</v>
      </c>
      <c r="C498" s="32" t="s">
        <v>60</v>
      </c>
      <c r="D498" s="37">
        <v>117</v>
      </c>
      <c r="E498" s="38">
        <v>63436</v>
      </c>
      <c r="F498" s="32" t="s">
        <v>1559</v>
      </c>
      <c r="G498" s="38">
        <v>44</v>
      </c>
      <c r="H498" s="38" t="s">
        <v>707</v>
      </c>
      <c r="I498" s="39">
        <v>0.03</v>
      </c>
      <c r="J498" s="40">
        <v>6</v>
      </c>
      <c r="K498" s="40">
        <v>360</v>
      </c>
      <c r="L498" s="26">
        <v>2308.35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2308.35</v>
      </c>
      <c r="U498" s="27">
        <v>0.81799999999999995</v>
      </c>
      <c r="V498" s="26">
        <v>1888.2302999999997</v>
      </c>
      <c r="W498" s="26">
        <v>10.422499999999999</v>
      </c>
      <c r="X498" s="26">
        <v>10.169166666666667</v>
      </c>
      <c r="Y498" s="26">
        <v>20.591666666666669</v>
      </c>
      <c r="Z498" s="26">
        <v>391.15</v>
      </c>
      <c r="AA498" s="27">
        <v>0</v>
      </c>
      <c r="AB498" s="26">
        <v>0</v>
      </c>
      <c r="AC498" s="28">
        <v>7.0000000000000007E-2</v>
      </c>
      <c r="AD498" s="26">
        <v>358.49533766666661</v>
      </c>
      <c r="AE498" s="26">
        <v>4966.8100000000004</v>
      </c>
      <c r="AF498" s="29">
        <v>5660.17</v>
      </c>
      <c r="AG498" s="29">
        <v>2037661.2</v>
      </c>
      <c r="AH498" s="41">
        <v>513.04</v>
      </c>
      <c r="AI498" s="42">
        <v>184694.39999999999</v>
      </c>
      <c r="AJ498" s="18"/>
      <c r="AK498" s="18"/>
      <c r="AL498" s="31"/>
      <c r="AM498" s="35"/>
      <c r="AN498" s="18"/>
      <c r="AO498" s="35"/>
    </row>
    <row r="499" spans="1:41" x14ac:dyDescent="0.25">
      <c r="A499" s="32" t="s">
        <v>1560</v>
      </c>
      <c r="B499" s="32" t="s">
        <v>1561</v>
      </c>
      <c r="C499" s="32" t="s">
        <v>61</v>
      </c>
      <c r="D499" s="37">
        <v>103</v>
      </c>
      <c r="E499" s="38">
        <v>63380</v>
      </c>
      <c r="F499" s="32" t="s">
        <v>1562</v>
      </c>
      <c r="G499" s="38">
        <v>40</v>
      </c>
      <c r="H499" s="38" t="s">
        <v>707</v>
      </c>
      <c r="I499" s="39">
        <v>3.7999999999999999E-2</v>
      </c>
      <c r="J499" s="40">
        <v>4</v>
      </c>
      <c r="K499" s="40">
        <v>240</v>
      </c>
      <c r="L499" s="26">
        <v>2261.6909090909094</v>
      </c>
      <c r="M499" s="26">
        <v>678.50727272727283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2940.1981818181821</v>
      </c>
      <c r="U499" s="27">
        <v>0.81799999999999995</v>
      </c>
      <c r="V499" s="26">
        <v>2405.0821127272729</v>
      </c>
      <c r="W499" s="26">
        <v>10.422499999999999</v>
      </c>
      <c r="X499" s="26">
        <v>36.43833333333334</v>
      </c>
      <c r="Y499" s="26">
        <v>46.860833333333339</v>
      </c>
      <c r="Z499" s="26">
        <v>100.45000000000002</v>
      </c>
      <c r="AA499" s="27">
        <v>0</v>
      </c>
      <c r="AB499" s="26">
        <v>0</v>
      </c>
      <c r="AC499" s="28">
        <v>7.0000000000000007E-2</v>
      </c>
      <c r="AD499" s="26">
        <v>421.88517895151523</v>
      </c>
      <c r="AE499" s="26">
        <v>5914.47</v>
      </c>
      <c r="AF499" s="29">
        <v>6802.17</v>
      </c>
      <c r="AG499" s="29">
        <v>1632520.8</v>
      </c>
      <c r="AH499" s="41">
        <v>534.34</v>
      </c>
      <c r="AI499" s="42">
        <v>128241.60000000001</v>
      </c>
      <c r="AJ499" s="18"/>
      <c r="AK499" s="18"/>
      <c r="AL499" s="31"/>
      <c r="AM499" s="35"/>
      <c r="AN499" s="18"/>
      <c r="AO499" s="35"/>
    </row>
    <row r="500" spans="1:41" x14ac:dyDescent="0.25">
      <c r="A500" s="32" t="s">
        <v>1563</v>
      </c>
      <c r="B500" s="32" t="s">
        <v>1564</v>
      </c>
      <c r="C500" s="32" t="s">
        <v>61</v>
      </c>
      <c r="D500" s="37">
        <v>103</v>
      </c>
      <c r="E500" s="38">
        <v>63380</v>
      </c>
      <c r="F500" s="32" t="s">
        <v>1562</v>
      </c>
      <c r="G500" s="38">
        <v>40</v>
      </c>
      <c r="H500" s="38" t="s">
        <v>718</v>
      </c>
      <c r="I500" s="39">
        <v>0.05</v>
      </c>
      <c r="J500" s="40">
        <v>2</v>
      </c>
      <c r="K500" s="40">
        <v>120</v>
      </c>
      <c r="L500" s="26">
        <v>2261.6909090909094</v>
      </c>
      <c r="M500" s="26">
        <v>678.50727272727283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2940.1981818181821</v>
      </c>
      <c r="U500" s="27">
        <v>0.81799999999999995</v>
      </c>
      <c r="V500" s="26">
        <v>2405.0821127272729</v>
      </c>
      <c r="W500" s="26">
        <v>10.422499999999999</v>
      </c>
      <c r="X500" s="26">
        <v>36.43833333333334</v>
      </c>
      <c r="Y500" s="26">
        <v>46.860833333333339</v>
      </c>
      <c r="Z500" s="26">
        <v>100.45000000000002</v>
      </c>
      <c r="AA500" s="27">
        <v>0</v>
      </c>
      <c r="AB500" s="26">
        <v>0</v>
      </c>
      <c r="AC500" s="28">
        <v>7.0000000000000007E-2</v>
      </c>
      <c r="AD500" s="26">
        <v>421.88517895151523</v>
      </c>
      <c r="AE500" s="26">
        <v>5914.47</v>
      </c>
      <c r="AF500" s="29">
        <v>6897.33</v>
      </c>
      <c r="AG500" s="29">
        <v>827679.6</v>
      </c>
      <c r="AH500" s="41">
        <v>562.46</v>
      </c>
      <c r="AI500" s="42">
        <v>67495.200000000012</v>
      </c>
      <c r="AJ500" s="18"/>
      <c r="AK500" s="18"/>
      <c r="AL500" s="31"/>
      <c r="AM500" s="35"/>
      <c r="AN500" s="18"/>
      <c r="AO500" s="35"/>
    </row>
    <row r="501" spans="1:41" x14ac:dyDescent="0.25">
      <c r="A501" s="32" t="s">
        <v>1565</v>
      </c>
      <c r="B501" s="32" t="s">
        <v>1566</v>
      </c>
      <c r="C501" s="32" t="s">
        <v>61</v>
      </c>
      <c r="D501" s="37">
        <v>103</v>
      </c>
      <c r="E501" s="38">
        <v>63380</v>
      </c>
      <c r="F501" s="32" t="s">
        <v>1562</v>
      </c>
      <c r="G501" s="38">
        <v>40</v>
      </c>
      <c r="H501" s="38" t="s">
        <v>707</v>
      </c>
      <c r="I501" s="39">
        <v>0.04</v>
      </c>
      <c r="J501" s="40">
        <v>1</v>
      </c>
      <c r="K501" s="40">
        <v>47</v>
      </c>
      <c r="L501" s="26">
        <v>2261.6909090909094</v>
      </c>
      <c r="M501" s="26">
        <v>678.50727272727283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2940.1981818181821</v>
      </c>
      <c r="U501" s="27">
        <v>0.81799999999999995</v>
      </c>
      <c r="V501" s="26">
        <v>2405.0821127272729</v>
      </c>
      <c r="W501" s="26">
        <v>10.422499999999999</v>
      </c>
      <c r="X501" s="26">
        <v>36.43833333333334</v>
      </c>
      <c r="Y501" s="26">
        <v>46.860833333333339</v>
      </c>
      <c r="Z501" s="26">
        <v>100.45000000000002</v>
      </c>
      <c r="AA501" s="27">
        <v>0</v>
      </c>
      <c r="AB501" s="26">
        <v>0</v>
      </c>
      <c r="AC501" s="28">
        <v>7.0000000000000007E-2</v>
      </c>
      <c r="AD501" s="26">
        <v>421.88517895151523</v>
      </c>
      <c r="AE501" s="26">
        <v>5914.47</v>
      </c>
      <c r="AF501" s="29">
        <v>6817.84</v>
      </c>
      <c r="AG501" s="29">
        <v>320438.48</v>
      </c>
      <c r="AH501" s="41">
        <v>534.34</v>
      </c>
      <c r="AI501" s="42">
        <v>25113.980000000003</v>
      </c>
      <c r="AJ501" s="18"/>
      <c r="AK501" s="18"/>
      <c r="AL501" s="31"/>
      <c r="AM501" s="35"/>
      <c r="AN501" s="18"/>
      <c r="AO501" s="35"/>
    </row>
    <row r="502" spans="1:41" x14ac:dyDescent="0.25">
      <c r="A502" s="32" t="s">
        <v>1567</v>
      </c>
      <c r="B502" s="32" t="s">
        <v>1568</v>
      </c>
      <c r="C502" s="32" t="s">
        <v>62</v>
      </c>
      <c r="D502" s="37">
        <v>140</v>
      </c>
      <c r="E502" s="38">
        <v>63479</v>
      </c>
      <c r="F502" s="32" t="s">
        <v>1569</v>
      </c>
      <c r="G502" s="38">
        <v>44</v>
      </c>
      <c r="H502" s="38" t="s">
        <v>707</v>
      </c>
      <c r="I502" s="39">
        <v>0.03</v>
      </c>
      <c r="J502" s="40">
        <v>3</v>
      </c>
      <c r="K502" s="40">
        <v>180</v>
      </c>
      <c r="L502" s="26">
        <v>2422.8649999999998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3.3650902777777776</v>
      </c>
      <c r="T502" s="26">
        <v>2426.2300902777774</v>
      </c>
      <c r="U502" s="27">
        <v>0.81799999999999995</v>
      </c>
      <c r="V502" s="26">
        <v>1984.6562138472218</v>
      </c>
      <c r="W502" s="26">
        <v>10.422499999999999</v>
      </c>
      <c r="X502" s="26">
        <v>56.323333333333331</v>
      </c>
      <c r="Y502" s="26">
        <v>66.745833333333337</v>
      </c>
      <c r="Z502" s="26">
        <v>0</v>
      </c>
      <c r="AA502" s="27">
        <v>0</v>
      </c>
      <c r="AB502" s="26">
        <v>0</v>
      </c>
      <c r="AC502" s="28">
        <v>7.0000000000000007E-2</v>
      </c>
      <c r="AD502" s="26">
        <v>349.34704962208326</v>
      </c>
      <c r="AE502" s="26">
        <v>4826.97</v>
      </c>
      <c r="AF502" s="29">
        <v>5500.81</v>
      </c>
      <c r="AG502" s="29">
        <v>990145.8</v>
      </c>
      <c r="AH502" s="41">
        <v>513.04</v>
      </c>
      <c r="AI502" s="42">
        <v>92347.199999999997</v>
      </c>
      <c r="AJ502" s="18"/>
      <c r="AK502" s="18"/>
      <c r="AL502" s="31"/>
      <c r="AM502" s="35"/>
      <c r="AN502" s="18"/>
      <c r="AO502" s="35"/>
    </row>
    <row r="503" spans="1:41" x14ac:dyDescent="0.25">
      <c r="A503" s="32" t="s">
        <v>1570</v>
      </c>
      <c r="B503" s="32" t="s">
        <v>1571</v>
      </c>
      <c r="C503" s="32" t="s">
        <v>62</v>
      </c>
      <c r="D503" s="37">
        <v>141</v>
      </c>
      <c r="E503" s="38">
        <v>63924</v>
      </c>
      <c r="F503" s="32" t="s">
        <v>1572</v>
      </c>
      <c r="G503" s="38">
        <v>44</v>
      </c>
      <c r="H503" s="38" t="s">
        <v>707</v>
      </c>
      <c r="I503" s="39">
        <v>0.03</v>
      </c>
      <c r="J503" s="40">
        <v>3</v>
      </c>
      <c r="K503" s="40">
        <v>180</v>
      </c>
      <c r="L503" s="26">
        <v>2422.8649999999998</v>
      </c>
      <c r="M503" s="26">
        <v>0</v>
      </c>
      <c r="N503" s="26">
        <v>561.38306463359004</v>
      </c>
      <c r="O503" s="26">
        <v>13.381523907564231</v>
      </c>
      <c r="P503" s="26">
        <v>50.180699599151467</v>
      </c>
      <c r="Q503" s="26">
        <v>0</v>
      </c>
      <c r="R503" s="26">
        <v>0</v>
      </c>
      <c r="S503" s="26">
        <v>3.3650902777777776</v>
      </c>
      <c r="T503" s="26">
        <v>3051.1753784180833</v>
      </c>
      <c r="U503" s="27">
        <v>0.81799999999999995</v>
      </c>
      <c r="V503" s="26">
        <v>2495.8614595459921</v>
      </c>
      <c r="W503" s="26">
        <v>10.422499999999999</v>
      </c>
      <c r="X503" s="26">
        <v>56.323333333333331</v>
      </c>
      <c r="Y503" s="26">
        <v>66.745833333333337</v>
      </c>
      <c r="Z503" s="26">
        <v>0</v>
      </c>
      <c r="AA503" s="27">
        <v>0</v>
      </c>
      <c r="AB503" s="26">
        <v>0</v>
      </c>
      <c r="AC503" s="28">
        <v>7.0000000000000007E-2</v>
      </c>
      <c r="AD503" s="26">
        <v>428.8775869908186</v>
      </c>
      <c r="AE503" s="26">
        <v>6042.66</v>
      </c>
      <c r="AF503" s="29">
        <v>6886.21</v>
      </c>
      <c r="AG503" s="29">
        <v>1239517.8</v>
      </c>
      <c r="AH503" s="41">
        <v>513.04</v>
      </c>
      <c r="AI503" s="42">
        <v>92347.199999999997</v>
      </c>
      <c r="AJ503" s="18"/>
      <c r="AK503" s="18"/>
      <c r="AL503" s="31"/>
      <c r="AM503" s="35"/>
      <c r="AN503" s="18"/>
      <c r="AO503" s="35"/>
    </row>
    <row r="504" spans="1:41" x14ac:dyDescent="0.25">
      <c r="A504" s="32" t="s">
        <v>1573</v>
      </c>
      <c r="B504" s="32" t="s">
        <v>1574</v>
      </c>
      <c r="C504" s="32" t="s">
        <v>63</v>
      </c>
      <c r="D504" s="37">
        <v>407</v>
      </c>
      <c r="E504" s="38">
        <v>63673</v>
      </c>
      <c r="F504" s="32" t="s">
        <v>1575</v>
      </c>
      <c r="G504" s="38">
        <v>40</v>
      </c>
      <c r="H504" s="38" t="s">
        <v>718</v>
      </c>
      <c r="I504" s="39">
        <v>0.05</v>
      </c>
      <c r="J504" s="40">
        <v>2</v>
      </c>
      <c r="K504" s="40">
        <v>120</v>
      </c>
      <c r="L504" s="26">
        <v>2250.1988636363631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2250.1988636363631</v>
      </c>
      <c r="U504" s="27">
        <v>0.81799999999999995</v>
      </c>
      <c r="V504" s="26">
        <v>1840.6626704545449</v>
      </c>
      <c r="W504" s="26">
        <v>11.129999999999999</v>
      </c>
      <c r="X504" s="26">
        <v>7.2908333333333335</v>
      </c>
      <c r="Y504" s="26">
        <v>18.420833333333334</v>
      </c>
      <c r="Z504" s="26">
        <v>57.872727272727261</v>
      </c>
      <c r="AA504" s="27">
        <v>0</v>
      </c>
      <c r="AB504" s="26">
        <v>0</v>
      </c>
      <c r="AC504" s="28">
        <v>7.0000000000000007E-2</v>
      </c>
      <c r="AD504" s="26">
        <v>327.61365662878785</v>
      </c>
      <c r="AE504" s="26">
        <v>4494.76</v>
      </c>
      <c r="AF504" s="29">
        <v>5241.6899999999996</v>
      </c>
      <c r="AG504" s="29">
        <v>629002.79999999993</v>
      </c>
      <c r="AH504" s="41">
        <v>540.04</v>
      </c>
      <c r="AI504" s="42">
        <v>64804.799999999996</v>
      </c>
      <c r="AJ504" s="18"/>
      <c r="AK504" s="18"/>
      <c r="AL504" s="31"/>
      <c r="AM504" s="35"/>
      <c r="AN504" s="18"/>
      <c r="AO504" s="35"/>
    </row>
    <row r="505" spans="1:41" x14ac:dyDescent="0.25">
      <c r="A505" s="32" t="s">
        <v>1576</v>
      </c>
      <c r="B505" s="32" t="s">
        <v>1577</v>
      </c>
      <c r="C505" s="32" t="s">
        <v>63</v>
      </c>
      <c r="D505" s="37">
        <v>249</v>
      </c>
      <c r="E505" s="38">
        <v>63673</v>
      </c>
      <c r="F505" s="32" t="s">
        <v>1575</v>
      </c>
      <c r="G505" s="38">
        <v>44</v>
      </c>
      <c r="H505" s="38" t="s">
        <v>707</v>
      </c>
      <c r="I505" s="39">
        <v>0.03</v>
      </c>
      <c r="J505" s="40">
        <v>3</v>
      </c>
      <c r="K505" s="40">
        <v>180</v>
      </c>
      <c r="L505" s="26">
        <v>2475.2187499999995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2475.2187499999995</v>
      </c>
      <c r="U505" s="27">
        <v>0.81799999999999995</v>
      </c>
      <c r="V505" s="26">
        <v>2024.7289374999996</v>
      </c>
      <c r="W505" s="26">
        <v>11.129999999999999</v>
      </c>
      <c r="X505" s="26">
        <v>7.2908333333333335</v>
      </c>
      <c r="Y505" s="26">
        <v>18.420833333333334</v>
      </c>
      <c r="Z505" s="26">
        <v>49.497499999999988</v>
      </c>
      <c r="AA505" s="27">
        <v>0</v>
      </c>
      <c r="AB505" s="26">
        <v>0</v>
      </c>
      <c r="AC505" s="28">
        <v>7.0000000000000007E-2</v>
      </c>
      <c r="AD505" s="26">
        <v>355.66342145833335</v>
      </c>
      <c r="AE505" s="26">
        <v>4923.5200000000004</v>
      </c>
      <c r="AF505" s="29">
        <v>5610.84</v>
      </c>
      <c r="AG505" s="29">
        <v>1009951.2000000001</v>
      </c>
      <c r="AH505" s="41">
        <v>513.04</v>
      </c>
      <c r="AI505" s="42">
        <v>92347.199999999997</v>
      </c>
      <c r="AJ505" s="18"/>
      <c r="AK505" s="18"/>
      <c r="AL505" s="31"/>
      <c r="AM505" s="35"/>
      <c r="AN505" s="18"/>
      <c r="AO505" s="35"/>
    </row>
    <row r="506" spans="1:41" x14ac:dyDescent="0.25">
      <c r="A506" s="32" t="s">
        <v>1578</v>
      </c>
      <c r="B506" s="32" t="s">
        <v>1579</v>
      </c>
      <c r="C506" s="32" t="s">
        <v>63</v>
      </c>
      <c r="D506" s="37">
        <v>249</v>
      </c>
      <c r="E506" s="38">
        <v>63673</v>
      </c>
      <c r="F506" s="32" t="s">
        <v>1575</v>
      </c>
      <c r="G506" s="38">
        <v>44</v>
      </c>
      <c r="H506" s="38" t="s">
        <v>718</v>
      </c>
      <c r="I506" s="39">
        <v>0.05</v>
      </c>
      <c r="J506" s="40">
        <v>7</v>
      </c>
      <c r="K506" s="40">
        <v>420</v>
      </c>
      <c r="L506" s="26">
        <v>2475.2187499999995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2475.2187499999995</v>
      </c>
      <c r="U506" s="27">
        <v>0.81799999999999995</v>
      </c>
      <c r="V506" s="26">
        <v>2024.7289374999996</v>
      </c>
      <c r="W506" s="26">
        <v>11.129999999999999</v>
      </c>
      <c r="X506" s="26">
        <v>7.2908333333333335</v>
      </c>
      <c r="Y506" s="26">
        <v>18.420833333333334</v>
      </c>
      <c r="Z506" s="26">
        <v>49.497499999999988</v>
      </c>
      <c r="AA506" s="27">
        <v>0</v>
      </c>
      <c r="AB506" s="26">
        <v>0</v>
      </c>
      <c r="AC506" s="28">
        <v>7.0000000000000007E-2</v>
      </c>
      <c r="AD506" s="26">
        <v>355.66342145833335</v>
      </c>
      <c r="AE506" s="26">
        <v>4923.5200000000004</v>
      </c>
      <c r="AF506" s="29">
        <v>5741.71</v>
      </c>
      <c r="AG506" s="29">
        <v>2411518.2000000002</v>
      </c>
      <c r="AH506" s="41">
        <v>540.04</v>
      </c>
      <c r="AI506" s="42">
        <v>226816.8</v>
      </c>
      <c r="AJ506" s="18"/>
      <c r="AK506" s="18"/>
      <c r="AL506" s="31"/>
      <c r="AM506" s="35"/>
      <c r="AN506" s="18"/>
      <c r="AO506" s="35"/>
    </row>
    <row r="507" spans="1:41" x14ac:dyDescent="0.25">
      <c r="A507" s="32" t="s">
        <v>1580</v>
      </c>
      <c r="B507" s="32" t="s">
        <v>1581</v>
      </c>
      <c r="C507" s="32" t="s">
        <v>64</v>
      </c>
      <c r="D507" s="37">
        <v>1180</v>
      </c>
      <c r="E507" s="38">
        <v>106356</v>
      </c>
      <c r="F507" s="32" t="s">
        <v>1582</v>
      </c>
      <c r="G507" s="38">
        <v>40</v>
      </c>
      <c r="H507" s="38" t="s">
        <v>707</v>
      </c>
      <c r="I507" s="39">
        <v>0.02</v>
      </c>
      <c r="J507" s="38">
        <v>1</v>
      </c>
      <c r="K507" s="40">
        <v>60</v>
      </c>
      <c r="L507" s="26">
        <v>2279.3660606060566</v>
      </c>
      <c r="M507" s="26">
        <v>683.80981818181692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2963.1758787878734</v>
      </c>
      <c r="U507" s="27">
        <v>0.81799999999999995</v>
      </c>
      <c r="V507" s="26">
        <v>2423.8778688484804</v>
      </c>
      <c r="W507" s="26">
        <v>17.816500000000048</v>
      </c>
      <c r="X507" s="26">
        <v>42.199547619047593</v>
      </c>
      <c r="Y507" s="26">
        <v>60.01604761904764</v>
      </c>
      <c r="Z507" s="26">
        <v>132.60900432900434</v>
      </c>
      <c r="AA507" s="27">
        <v>0</v>
      </c>
      <c r="AB507" s="26">
        <v>0</v>
      </c>
      <c r="AC507" s="28">
        <v>7.0000000000000007E-2</v>
      </c>
      <c r="AD507" s="26">
        <v>427.42781597090845</v>
      </c>
      <c r="AE507" s="26">
        <v>6007.1</v>
      </c>
      <c r="AF507" s="29">
        <v>6768.55</v>
      </c>
      <c r="AG507" s="29">
        <v>406113</v>
      </c>
      <c r="AH507" s="41">
        <v>526.42999999999995</v>
      </c>
      <c r="AI507" s="42">
        <v>31585.799999999996</v>
      </c>
      <c r="AJ507" s="18"/>
      <c r="AK507" s="18"/>
      <c r="AL507" s="31"/>
      <c r="AM507" s="35"/>
      <c r="AN507" s="18"/>
      <c r="AO507" s="35"/>
    </row>
    <row r="508" spans="1:41" x14ac:dyDescent="0.25">
      <c r="A508" s="32" t="s">
        <v>1583</v>
      </c>
      <c r="B508" s="32" t="s">
        <v>1584</v>
      </c>
      <c r="C508" s="32" t="s">
        <v>64</v>
      </c>
      <c r="D508" s="37">
        <v>396</v>
      </c>
      <c r="E508" s="38">
        <v>106356</v>
      </c>
      <c r="F508" s="32" t="s">
        <v>1582</v>
      </c>
      <c r="G508" s="38">
        <v>44</v>
      </c>
      <c r="H508" s="38" t="s">
        <v>707</v>
      </c>
      <c r="I508" s="39">
        <v>0.02</v>
      </c>
      <c r="J508" s="38">
        <v>6</v>
      </c>
      <c r="K508" s="40">
        <v>360</v>
      </c>
      <c r="L508" s="26">
        <v>2507.3026666666624</v>
      </c>
      <c r="M508" s="26">
        <v>752.19079999999872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3259.4934666666613</v>
      </c>
      <c r="U508" s="27">
        <v>0.81799999999999995</v>
      </c>
      <c r="V508" s="26">
        <v>2666.2656557333289</v>
      </c>
      <c r="W508" s="26">
        <v>17.816500000000048</v>
      </c>
      <c r="X508" s="26">
        <v>42.199547619047593</v>
      </c>
      <c r="Y508" s="26">
        <v>60.01604761904764</v>
      </c>
      <c r="Z508" s="26">
        <v>126.12790476190474</v>
      </c>
      <c r="AA508" s="27">
        <v>0</v>
      </c>
      <c r="AB508" s="26">
        <v>0</v>
      </c>
      <c r="AC508" s="28">
        <v>7.0000000000000007E-2</v>
      </c>
      <c r="AD508" s="26">
        <v>464.683515234666</v>
      </c>
      <c r="AE508" s="26">
        <v>6576.58</v>
      </c>
      <c r="AF508" s="29">
        <v>7410.22</v>
      </c>
      <c r="AG508" s="29">
        <v>2667679.2000000002</v>
      </c>
      <c r="AH508" s="41">
        <v>526.42999999999995</v>
      </c>
      <c r="AI508" s="42">
        <v>189514.8</v>
      </c>
      <c r="AJ508" s="18"/>
      <c r="AK508" s="18"/>
      <c r="AL508" s="31"/>
      <c r="AM508" s="35"/>
      <c r="AN508" s="18"/>
      <c r="AO508" s="35"/>
    </row>
    <row r="509" spans="1:41" x14ac:dyDescent="0.25">
      <c r="A509" s="32" t="s">
        <v>1585</v>
      </c>
      <c r="B509" s="32" t="s">
        <v>1586</v>
      </c>
      <c r="C509" s="32" t="s">
        <v>64</v>
      </c>
      <c r="D509" s="37">
        <v>396</v>
      </c>
      <c r="E509" s="38">
        <v>106356</v>
      </c>
      <c r="F509" s="32" t="s">
        <v>1582</v>
      </c>
      <c r="G509" s="38">
        <v>44</v>
      </c>
      <c r="H509" s="38" t="s">
        <v>707</v>
      </c>
      <c r="I509" s="39">
        <v>0.03</v>
      </c>
      <c r="J509" s="38">
        <v>9</v>
      </c>
      <c r="K509" s="40">
        <v>540</v>
      </c>
      <c r="L509" s="26">
        <v>2507.3026666666624</v>
      </c>
      <c r="M509" s="26">
        <v>752.19079999999872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3259.4934666666613</v>
      </c>
      <c r="U509" s="27">
        <v>0.81799999999999995</v>
      </c>
      <c r="V509" s="26">
        <v>2666.2656557333289</v>
      </c>
      <c r="W509" s="26">
        <v>17.816500000000048</v>
      </c>
      <c r="X509" s="26">
        <v>42.199547619047593</v>
      </c>
      <c r="Y509" s="26">
        <v>60.01604761904764</v>
      </c>
      <c r="Z509" s="26">
        <v>126.12790476190474</v>
      </c>
      <c r="AA509" s="27">
        <v>0</v>
      </c>
      <c r="AB509" s="26">
        <v>0</v>
      </c>
      <c r="AC509" s="28">
        <v>7.0000000000000007E-2</v>
      </c>
      <c r="AD509" s="26">
        <v>464.683515234666</v>
      </c>
      <c r="AE509" s="26">
        <v>6576.58</v>
      </c>
      <c r="AF509" s="29">
        <v>7494.67</v>
      </c>
      <c r="AG509" s="29">
        <v>4047121.8</v>
      </c>
      <c r="AH509" s="41">
        <v>526.42999999999995</v>
      </c>
      <c r="AI509" s="42">
        <v>284272.19999999995</v>
      </c>
      <c r="AJ509" s="18"/>
      <c r="AK509" s="18"/>
      <c r="AL509" s="31"/>
      <c r="AM509" s="35"/>
      <c r="AN509" s="18"/>
      <c r="AO509" s="35"/>
    </row>
    <row r="510" spans="1:41" x14ac:dyDescent="0.25">
      <c r="A510" s="32" t="s">
        <v>1587</v>
      </c>
      <c r="B510" s="32" t="s">
        <v>1588</v>
      </c>
      <c r="C510" s="32" t="s">
        <v>64</v>
      </c>
      <c r="D510" s="37">
        <v>396</v>
      </c>
      <c r="E510" s="38">
        <v>106356</v>
      </c>
      <c r="F510" s="32" t="s">
        <v>1582</v>
      </c>
      <c r="G510" s="38">
        <v>44</v>
      </c>
      <c r="H510" s="38" t="s">
        <v>707</v>
      </c>
      <c r="I510" s="39">
        <v>0.04</v>
      </c>
      <c r="J510" s="38">
        <v>2</v>
      </c>
      <c r="K510" s="40">
        <v>120</v>
      </c>
      <c r="L510" s="26">
        <v>2507.3026666666624</v>
      </c>
      <c r="M510" s="26">
        <v>752.19079999999872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3259.4934666666613</v>
      </c>
      <c r="U510" s="27">
        <v>0.81799999999999995</v>
      </c>
      <c r="V510" s="26">
        <v>2666.2656557333289</v>
      </c>
      <c r="W510" s="26">
        <v>17.816500000000048</v>
      </c>
      <c r="X510" s="26">
        <v>42.199547619047593</v>
      </c>
      <c r="Y510" s="26">
        <v>60.01604761904764</v>
      </c>
      <c r="Z510" s="26">
        <v>126.12790476190474</v>
      </c>
      <c r="AA510" s="27">
        <v>0</v>
      </c>
      <c r="AB510" s="26">
        <v>0</v>
      </c>
      <c r="AC510" s="28">
        <v>7.0000000000000007E-2</v>
      </c>
      <c r="AD510" s="26">
        <v>464.683515234666</v>
      </c>
      <c r="AE510" s="26">
        <v>6576.58</v>
      </c>
      <c r="AF510" s="29">
        <v>7581.08</v>
      </c>
      <c r="AG510" s="29">
        <v>909729.6</v>
      </c>
      <c r="AH510" s="41">
        <v>526.42999999999995</v>
      </c>
      <c r="AI510" s="42">
        <v>63171.599999999991</v>
      </c>
      <c r="AJ510" s="18"/>
      <c r="AK510" s="18"/>
      <c r="AL510" s="31"/>
      <c r="AM510" s="35"/>
      <c r="AN510" s="18"/>
      <c r="AO510" s="35"/>
    </row>
    <row r="511" spans="1:41" x14ac:dyDescent="0.25">
      <c r="A511" s="32" t="s">
        <v>1589</v>
      </c>
      <c r="B511" s="32" t="s">
        <v>1590</v>
      </c>
      <c r="C511" s="32" t="s">
        <v>64</v>
      </c>
      <c r="D511" s="37">
        <v>396</v>
      </c>
      <c r="E511" s="38">
        <v>106356</v>
      </c>
      <c r="F511" s="32" t="s">
        <v>1582</v>
      </c>
      <c r="G511" s="38">
        <v>44</v>
      </c>
      <c r="H511" s="38" t="s">
        <v>718</v>
      </c>
      <c r="I511" s="39">
        <v>0.05</v>
      </c>
      <c r="J511" s="38">
        <v>2</v>
      </c>
      <c r="K511" s="40">
        <v>120</v>
      </c>
      <c r="L511" s="26">
        <v>2507.3026666666624</v>
      </c>
      <c r="M511" s="26">
        <v>752.19079999999872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3259.4934666666613</v>
      </c>
      <c r="U511" s="27">
        <v>0.81799999999999995</v>
      </c>
      <c r="V511" s="26">
        <v>2666.2656557333289</v>
      </c>
      <c r="W511" s="26">
        <v>17.816500000000048</v>
      </c>
      <c r="X511" s="26">
        <v>42.199547619047593</v>
      </c>
      <c r="Y511" s="26">
        <v>60.01604761904764</v>
      </c>
      <c r="Z511" s="26">
        <v>126.12790476190474</v>
      </c>
      <c r="AA511" s="27">
        <v>0</v>
      </c>
      <c r="AB511" s="26">
        <v>0</v>
      </c>
      <c r="AC511" s="28">
        <v>7.0000000000000007E-2</v>
      </c>
      <c r="AD511" s="26">
        <v>464.683515234666</v>
      </c>
      <c r="AE511" s="26">
        <v>6576.58</v>
      </c>
      <c r="AF511" s="29">
        <v>7669.47</v>
      </c>
      <c r="AG511" s="29">
        <v>920336.4</v>
      </c>
      <c r="AH511" s="41">
        <v>554.13</v>
      </c>
      <c r="AI511" s="42">
        <v>66495.600000000006</v>
      </c>
      <c r="AJ511" s="18"/>
      <c r="AK511" s="18"/>
      <c r="AL511" s="31"/>
      <c r="AM511" s="35"/>
      <c r="AN511" s="18"/>
      <c r="AO511" s="35"/>
    </row>
    <row r="512" spans="1:41" x14ac:dyDescent="0.25">
      <c r="A512" s="32" t="s">
        <v>1591</v>
      </c>
      <c r="B512" s="32" t="s">
        <v>1590</v>
      </c>
      <c r="C512" s="32" t="s">
        <v>64</v>
      </c>
      <c r="D512" s="37">
        <v>396</v>
      </c>
      <c r="E512" s="38">
        <v>106356</v>
      </c>
      <c r="F512" s="32" t="s">
        <v>1582</v>
      </c>
      <c r="G512" s="38">
        <v>44</v>
      </c>
      <c r="H512" s="38" t="s">
        <v>707</v>
      </c>
      <c r="I512" s="39">
        <v>0.05</v>
      </c>
      <c r="J512" s="38">
        <v>5</v>
      </c>
      <c r="K512" s="40">
        <v>300</v>
      </c>
      <c r="L512" s="26">
        <v>2507.3026666666624</v>
      </c>
      <c r="M512" s="26">
        <v>752.19079999999872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3259.4934666666613</v>
      </c>
      <c r="U512" s="27">
        <v>0.81799999999999995</v>
      </c>
      <c r="V512" s="26">
        <v>2666.2656557333289</v>
      </c>
      <c r="W512" s="26">
        <v>17.816500000000048</v>
      </c>
      <c r="X512" s="26">
        <v>42.199547619047593</v>
      </c>
      <c r="Y512" s="26">
        <v>60.01604761904764</v>
      </c>
      <c r="Z512" s="26">
        <v>126.12790476190474</v>
      </c>
      <c r="AA512" s="27">
        <v>0</v>
      </c>
      <c r="AB512" s="26">
        <v>0</v>
      </c>
      <c r="AC512" s="28">
        <v>7.0000000000000007E-2</v>
      </c>
      <c r="AD512" s="26">
        <v>464.683515234666</v>
      </c>
      <c r="AE512" s="26">
        <v>6576.58</v>
      </c>
      <c r="AF512" s="29">
        <v>7669.47</v>
      </c>
      <c r="AG512" s="29">
        <v>2300841</v>
      </c>
      <c r="AH512" s="41">
        <v>526.42999999999995</v>
      </c>
      <c r="AI512" s="42">
        <v>157928.99999999997</v>
      </c>
      <c r="AJ512" s="18"/>
      <c r="AK512" s="18"/>
      <c r="AL512" s="31"/>
      <c r="AM512" s="35"/>
      <c r="AN512" s="18"/>
      <c r="AO512" s="35"/>
    </row>
    <row r="513" spans="1:41" x14ac:dyDescent="0.25">
      <c r="A513" s="32" t="s">
        <v>1592</v>
      </c>
      <c r="B513" s="32" t="s">
        <v>1593</v>
      </c>
      <c r="C513" s="32" t="s">
        <v>64</v>
      </c>
      <c r="D513" s="37">
        <v>247</v>
      </c>
      <c r="E513" s="38">
        <v>63665</v>
      </c>
      <c r="F513" s="32" t="s">
        <v>1594</v>
      </c>
      <c r="G513" s="38">
        <v>40</v>
      </c>
      <c r="H513" s="38" t="s">
        <v>707</v>
      </c>
      <c r="I513" s="39">
        <v>0.02</v>
      </c>
      <c r="J513" s="40">
        <v>6</v>
      </c>
      <c r="K513" s="40">
        <v>360</v>
      </c>
      <c r="L513" s="26">
        <v>2279.3660606060566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2279.3660606060566</v>
      </c>
      <c r="U513" s="27">
        <v>0.81799999999999995</v>
      </c>
      <c r="V513" s="26">
        <v>1864.5214375757541</v>
      </c>
      <c r="W513" s="26">
        <v>17.816500000000048</v>
      </c>
      <c r="X513" s="26">
        <v>42.199547619047593</v>
      </c>
      <c r="Y513" s="26">
        <v>60.01604761904764</v>
      </c>
      <c r="Z513" s="26">
        <v>132.60900432900434</v>
      </c>
      <c r="AA513" s="27">
        <v>0</v>
      </c>
      <c r="AB513" s="26">
        <v>0</v>
      </c>
      <c r="AC513" s="28">
        <v>7.0000000000000007E-2</v>
      </c>
      <c r="AD513" s="26">
        <v>340.40617850909047</v>
      </c>
      <c r="AE513" s="26">
        <v>4676.91</v>
      </c>
      <c r="AF513" s="29">
        <v>5269.75</v>
      </c>
      <c r="AG513" s="29">
        <v>1897110</v>
      </c>
      <c r="AH513" s="41">
        <v>526.42999999999995</v>
      </c>
      <c r="AI513" s="42">
        <v>189514.8</v>
      </c>
      <c r="AJ513" s="18"/>
      <c r="AK513" s="18"/>
      <c r="AL513" s="31"/>
      <c r="AM513" s="35"/>
      <c r="AN513" s="18"/>
      <c r="AO513" s="35"/>
    </row>
    <row r="514" spans="1:41" x14ac:dyDescent="0.25">
      <c r="A514" s="32" t="s">
        <v>1595</v>
      </c>
      <c r="B514" s="32" t="s">
        <v>1596</v>
      </c>
      <c r="C514" s="32" t="s">
        <v>64</v>
      </c>
      <c r="D514" s="37">
        <v>247</v>
      </c>
      <c r="E514" s="38">
        <v>63665</v>
      </c>
      <c r="F514" s="32" t="s">
        <v>1594</v>
      </c>
      <c r="G514" s="38">
        <v>40</v>
      </c>
      <c r="H514" s="38" t="s">
        <v>707</v>
      </c>
      <c r="I514" s="39">
        <v>0.03</v>
      </c>
      <c r="J514" s="40">
        <v>32</v>
      </c>
      <c r="K514" s="40">
        <v>1920</v>
      </c>
      <c r="L514" s="26">
        <v>2279.3660606060566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2279.3660606060566</v>
      </c>
      <c r="U514" s="27">
        <v>0.81799999999999995</v>
      </c>
      <c r="V514" s="26">
        <v>1864.5214375757541</v>
      </c>
      <c r="W514" s="26">
        <v>17.816500000000048</v>
      </c>
      <c r="X514" s="26">
        <v>42.199547619047593</v>
      </c>
      <c r="Y514" s="26">
        <v>60.01604761904764</v>
      </c>
      <c r="Z514" s="26">
        <v>132.60900432900434</v>
      </c>
      <c r="AA514" s="27">
        <v>0</v>
      </c>
      <c r="AB514" s="26">
        <v>0</v>
      </c>
      <c r="AC514" s="28">
        <v>7.0000000000000007E-2</v>
      </c>
      <c r="AD514" s="26">
        <v>340.40617850909047</v>
      </c>
      <c r="AE514" s="26">
        <v>4676.91</v>
      </c>
      <c r="AF514" s="29">
        <v>5329.8</v>
      </c>
      <c r="AG514" s="29">
        <v>10233216</v>
      </c>
      <c r="AH514" s="41">
        <v>526.42999999999995</v>
      </c>
      <c r="AI514" s="42">
        <v>1010745.5999999999</v>
      </c>
      <c r="AJ514" s="18"/>
      <c r="AK514" s="18"/>
      <c r="AL514" s="31"/>
      <c r="AM514" s="35"/>
      <c r="AN514" s="18"/>
      <c r="AO514" s="35"/>
    </row>
    <row r="515" spans="1:41" x14ac:dyDescent="0.25">
      <c r="A515" s="32" t="s">
        <v>1597</v>
      </c>
      <c r="B515" s="32" t="s">
        <v>1598</v>
      </c>
      <c r="C515" s="32" t="s">
        <v>64</v>
      </c>
      <c r="D515" s="37">
        <v>247</v>
      </c>
      <c r="E515" s="38">
        <v>63665</v>
      </c>
      <c r="F515" s="32" t="s">
        <v>1594</v>
      </c>
      <c r="G515" s="38">
        <v>40</v>
      </c>
      <c r="H515" s="38" t="s">
        <v>707</v>
      </c>
      <c r="I515" s="39">
        <v>3.5000000000000003E-2</v>
      </c>
      <c r="J515" s="40">
        <v>2</v>
      </c>
      <c r="K515" s="40">
        <v>120</v>
      </c>
      <c r="L515" s="26">
        <v>2279.3660606060566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2279.3660606060566</v>
      </c>
      <c r="U515" s="27">
        <v>0.81799999999999995</v>
      </c>
      <c r="V515" s="26">
        <v>1864.5214375757541</v>
      </c>
      <c r="W515" s="26">
        <v>17.816500000000048</v>
      </c>
      <c r="X515" s="26">
        <v>42.199547619047593</v>
      </c>
      <c r="Y515" s="26">
        <v>60.01604761904764</v>
      </c>
      <c r="Z515" s="26">
        <v>132.60900432900434</v>
      </c>
      <c r="AA515" s="27">
        <v>0</v>
      </c>
      <c r="AB515" s="26">
        <v>0</v>
      </c>
      <c r="AC515" s="28">
        <v>7.0000000000000007E-2</v>
      </c>
      <c r="AD515" s="26">
        <v>340.40617850909047</v>
      </c>
      <c r="AE515" s="26">
        <v>4676.91</v>
      </c>
      <c r="AF515" s="29">
        <v>5360.34</v>
      </c>
      <c r="AG515" s="29">
        <v>643240.80000000005</v>
      </c>
      <c r="AH515" s="41">
        <v>526.42999999999995</v>
      </c>
      <c r="AI515" s="42">
        <v>63171.599999999991</v>
      </c>
      <c r="AJ515" s="18"/>
      <c r="AK515" s="18"/>
      <c r="AL515" s="31"/>
      <c r="AM515" s="35"/>
      <c r="AN515" s="18"/>
      <c r="AO515" s="35"/>
    </row>
    <row r="516" spans="1:41" x14ac:dyDescent="0.25">
      <c r="A516" s="32" t="s">
        <v>1599</v>
      </c>
      <c r="B516" s="32" t="s">
        <v>1600</v>
      </c>
      <c r="C516" s="32" t="s">
        <v>64</v>
      </c>
      <c r="D516" s="37">
        <v>247</v>
      </c>
      <c r="E516" s="38">
        <v>63665</v>
      </c>
      <c r="F516" s="32" t="s">
        <v>1594</v>
      </c>
      <c r="G516" s="38">
        <v>40</v>
      </c>
      <c r="H516" s="38" t="s">
        <v>707</v>
      </c>
      <c r="I516" s="39">
        <v>0.04</v>
      </c>
      <c r="J516" s="40">
        <v>3</v>
      </c>
      <c r="K516" s="40">
        <v>180</v>
      </c>
      <c r="L516" s="26">
        <v>2279.3660606060566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2279.3660606060566</v>
      </c>
      <c r="U516" s="27">
        <v>0.81799999999999995</v>
      </c>
      <c r="V516" s="26">
        <v>1864.5214375757541</v>
      </c>
      <c r="W516" s="26">
        <v>17.816500000000048</v>
      </c>
      <c r="X516" s="26">
        <v>42.199547619047593</v>
      </c>
      <c r="Y516" s="26">
        <v>60.01604761904764</v>
      </c>
      <c r="Z516" s="26">
        <v>132.60900432900434</v>
      </c>
      <c r="AA516" s="27">
        <v>0</v>
      </c>
      <c r="AB516" s="26">
        <v>0</v>
      </c>
      <c r="AC516" s="28">
        <v>7.0000000000000007E-2</v>
      </c>
      <c r="AD516" s="26">
        <v>340.40617850909047</v>
      </c>
      <c r="AE516" s="26">
        <v>4676.91</v>
      </c>
      <c r="AF516" s="29">
        <v>5391.26</v>
      </c>
      <c r="AG516" s="29">
        <v>970426.8</v>
      </c>
      <c r="AH516" s="41">
        <v>526.42999999999995</v>
      </c>
      <c r="AI516" s="42">
        <v>94757.4</v>
      </c>
      <c r="AJ516" s="18"/>
      <c r="AK516" s="18"/>
      <c r="AL516" s="31"/>
      <c r="AM516" s="35"/>
      <c r="AN516" s="18"/>
      <c r="AO516" s="35"/>
    </row>
    <row r="517" spans="1:41" x14ac:dyDescent="0.25">
      <c r="A517" s="32" t="s">
        <v>1601</v>
      </c>
      <c r="B517" s="32" t="s">
        <v>1602</v>
      </c>
      <c r="C517" s="32" t="s">
        <v>64</v>
      </c>
      <c r="D517" s="37">
        <v>247</v>
      </c>
      <c r="E517" s="38">
        <v>63665</v>
      </c>
      <c r="F517" s="32" t="s">
        <v>1594</v>
      </c>
      <c r="G517" s="38">
        <v>40</v>
      </c>
      <c r="H517" s="38" t="s">
        <v>718</v>
      </c>
      <c r="I517" s="39">
        <v>0.05</v>
      </c>
      <c r="J517" s="40">
        <v>6</v>
      </c>
      <c r="K517" s="40">
        <v>360</v>
      </c>
      <c r="L517" s="26">
        <v>2279.3660606060566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2279.3660606060566</v>
      </c>
      <c r="U517" s="27">
        <v>0.81799999999999995</v>
      </c>
      <c r="V517" s="26">
        <v>1864.5214375757541</v>
      </c>
      <c r="W517" s="26">
        <v>17.816500000000048</v>
      </c>
      <c r="X517" s="26">
        <v>42.199547619047593</v>
      </c>
      <c r="Y517" s="26">
        <v>60.01604761904764</v>
      </c>
      <c r="Z517" s="26">
        <v>132.60900432900434</v>
      </c>
      <c r="AA517" s="27">
        <v>0</v>
      </c>
      <c r="AB517" s="26">
        <v>0</v>
      </c>
      <c r="AC517" s="28">
        <v>7.0000000000000007E-2</v>
      </c>
      <c r="AD517" s="26">
        <v>340.40617850909047</v>
      </c>
      <c r="AE517" s="26">
        <v>4676.91</v>
      </c>
      <c r="AF517" s="29">
        <v>5454.11</v>
      </c>
      <c r="AG517" s="29">
        <v>1963479.5999999999</v>
      </c>
      <c r="AH517" s="41">
        <v>554.13</v>
      </c>
      <c r="AI517" s="42">
        <v>199486.8</v>
      </c>
      <c r="AJ517" s="18"/>
      <c r="AK517" s="18"/>
      <c r="AL517" s="31"/>
      <c r="AM517" s="35"/>
      <c r="AN517" s="18"/>
      <c r="AO517" s="35"/>
    </row>
    <row r="518" spans="1:41" x14ac:dyDescent="0.25">
      <c r="A518" s="32" t="s">
        <v>1603</v>
      </c>
      <c r="B518" s="32" t="s">
        <v>1602</v>
      </c>
      <c r="C518" s="32" t="s">
        <v>64</v>
      </c>
      <c r="D518" s="37">
        <v>247</v>
      </c>
      <c r="E518" s="38">
        <v>63665</v>
      </c>
      <c r="F518" s="32" t="s">
        <v>1594</v>
      </c>
      <c r="G518" s="38">
        <v>40</v>
      </c>
      <c r="H518" s="38" t="s">
        <v>707</v>
      </c>
      <c r="I518" s="39">
        <v>0.05</v>
      </c>
      <c r="J518" s="40">
        <v>20</v>
      </c>
      <c r="K518" s="40">
        <v>1200</v>
      </c>
      <c r="L518" s="26">
        <v>2279.3660606060566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2279.3660606060566</v>
      </c>
      <c r="U518" s="27">
        <v>0.81799999999999995</v>
      </c>
      <c r="V518" s="26">
        <v>1864.5214375757541</v>
      </c>
      <c r="W518" s="26">
        <v>17.816500000000048</v>
      </c>
      <c r="X518" s="26">
        <v>42.199547619047593</v>
      </c>
      <c r="Y518" s="26">
        <v>60.01604761904764</v>
      </c>
      <c r="Z518" s="26">
        <v>132.60900432900434</v>
      </c>
      <c r="AA518" s="27">
        <v>0</v>
      </c>
      <c r="AB518" s="26">
        <v>0</v>
      </c>
      <c r="AC518" s="28">
        <v>7.0000000000000007E-2</v>
      </c>
      <c r="AD518" s="26">
        <v>340.40617850909047</v>
      </c>
      <c r="AE518" s="26">
        <v>4676.91</v>
      </c>
      <c r="AF518" s="29">
        <v>5454.11</v>
      </c>
      <c r="AG518" s="29">
        <v>6544932</v>
      </c>
      <c r="AH518" s="41">
        <v>526.42999999999995</v>
      </c>
      <c r="AI518" s="42">
        <v>631715.99999999988</v>
      </c>
      <c r="AJ518" s="18"/>
      <c r="AK518" s="18"/>
      <c r="AL518" s="31"/>
      <c r="AM518" s="35"/>
      <c r="AN518" s="18"/>
      <c r="AO518" s="35"/>
    </row>
    <row r="519" spans="1:41" x14ac:dyDescent="0.25">
      <c r="A519" s="32" t="s">
        <v>1604</v>
      </c>
      <c r="B519" s="32" t="s">
        <v>1605</v>
      </c>
      <c r="C519" s="32" t="s">
        <v>64</v>
      </c>
      <c r="D519" s="37">
        <v>394</v>
      </c>
      <c r="E519" s="38">
        <v>106348</v>
      </c>
      <c r="F519" s="32" t="s">
        <v>1606</v>
      </c>
      <c r="G519" s="38">
        <v>44</v>
      </c>
      <c r="H519" s="38" t="s">
        <v>707</v>
      </c>
      <c r="I519" s="39">
        <v>0.02</v>
      </c>
      <c r="J519" s="40">
        <v>8</v>
      </c>
      <c r="K519" s="40">
        <v>480</v>
      </c>
      <c r="L519" s="26">
        <v>2507.3026666666624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2507.3026666666624</v>
      </c>
      <c r="U519" s="27">
        <v>0.81799999999999995</v>
      </c>
      <c r="V519" s="26">
        <v>2050.9735813333295</v>
      </c>
      <c r="W519" s="26">
        <v>17.816500000000048</v>
      </c>
      <c r="X519" s="26">
        <v>42.199547619047593</v>
      </c>
      <c r="Y519" s="26">
        <v>60.01604761904764</v>
      </c>
      <c r="Z519" s="26">
        <v>126.12790476190474</v>
      </c>
      <c r="AA519" s="27">
        <v>0</v>
      </c>
      <c r="AB519" s="26">
        <v>0</v>
      </c>
      <c r="AC519" s="28">
        <v>7.0000000000000007E-2</v>
      </c>
      <c r="AD519" s="26">
        <v>368.95971402666618</v>
      </c>
      <c r="AE519" s="26">
        <v>5113.37</v>
      </c>
      <c r="AF519" s="29">
        <v>5761.54</v>
      </c>
      <c r="AG519" s="29">
        <v>2765539.2</v>
      </c>
      <c r="AH519" s="41">
        <v>526.42999999999995</v>
      </c>
      <c r="AI519" s="42">
        <v>252686.39999999997</v>
      </c>
      <c r="AJ519" s="18"/>
      <c r="AK519" s="18"/>
      <c r="AL519" s="31"/>
      <c r="AM519" s="35"/>
      <c r="AN519" s="18"/>
      <c r="AO519" s="35"/>
    </row>
    <row r="520" spans="1:41" x14ac:dyDescent="0.25">
      <c r="A520" s="32" t="s">
        <v>1607</v>
      </c>
      <c r="B520" s="32" t="s">
        <v>1608</v>
      </c>
      <c r="C520" s="32" t="s">
        <v>64</v>
      </c>
      <c r="D520" s="37">
        <v>394</v>
      </c>
      <c r="E520" s="38">
        <v>106348</v>
      </c>
      <c r="F520" s="32" t="s">
        <v>1606</v>
      </c>
      <c r="G520" s="38">
        <v>44</v>
      </c>
      <c r="H520" s="38" t="s">
        <v>707</v>
      </c>
      <c r="I520" s="39">
        <v>2.5000000000000001E-2</v>
      </c>
      <c r="J520" s="38">
        <v>1</v>
      </c>
      <c r="K520" s="40">
        <v>60</v>
      </c>
      <c r="L520" s="26">
        <v>2507.3026666666624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2507.3026666666624</v>
      </c>
      <c r="U520" s="27">
        <v>0.81799999999999995</v>
      </c>
      <c r="V520" s="26">
        <v>2050.9735813333295</v>
      </c>
      <c r="W520" s="26">
        <v>17.816500000000048</v>
      </c>
      <c r="X520" s="26">
        <v>42.199547619047593</v>
      </c>
      <c r="Y520" s="26">
        <v>60.01604761904764</v>
      </c>
      <c r="Z520" s="26">
        <v>126.12790476190474</v>
      </c>
      <c r="AA520" s="27">
        <v>0</v>
      </c>
      <c r="AB520" s="26">
        <v>0</v>
      </c>
      <c r="AC520" s="28">
        <v>7.0000000000000007E-2</v>
      </c>
      <c r="AD520" s="26">
        <v>368.95971402666618</v>
      </c>
      <c r="AE520" s="26">
        <v>5113.37</v>
      </c>
      <c r="AF520" s="29">
        <v>5794.16</v>
      </c>
      <c r="AG520" s="29">
        <v>347649.6</v>
      </c>
      <c r="AH520" s="41">
        <v>526.42999999999995</v>
      </c>
      <c r="AI520" s="42">
        <v>31585.799999999996</v>
      </c>
      <c r="AJ520" s="18"/>
      <c r="AK520" s="18"/>
      <c r="AL520" s="31"/>
      <c r="AM520" s="35"/>
      <c r="AN520" s="18"/>
      <c r="AO520" s="35"/>
    </row>
    <row r="521" spans="1:41" x14ac:dyDescent="0.25">
      <c r="A521" s="32" t="s">
        <v>1609</v>
      </c>
      <c r="B521" s="32" t="s">
        <v>1610</v>
      </c>
      <c r="C521" s="32" t="s">
        <v>64</v>
      </c>
      <c r="D521" s="37">
        <v>394</v>
      </c>
      <c r="E521" s="38">
        <v>106348</v>
      </c>
      <c r="F521" s="32" t="s">
        <v>1606</v>
      </c>
      <c r="G521" s="38">
        <v>44</v>
      </c>
      <c r="H521" s="38" t="s">
        <v>707</v>
      </c>
      <c r="I521" s="39">
        <v>2.7E-2</v>
      </c>
      <c r="J521" s="38">
        <v>3</v>
      </c>
      <c r="K521" s="40">
        <v>180</v>
      </c>
      <c r="L521" s="26">
        <v>2507.3026666666624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2507.3026666666624</v>
      </c>
      <c r="U521" s="27">
        <v>0.81799999999999995</v>
      </c>
      <c r="V521" s="26">
        <v>2050.9735813333295</v>
      </c>
      <c r="W521" s="26">
        <v>17.816500000000048</v>
      </c>
      <c r="X521" s="26">
        <v>42.199547619047593</v>
      </c>
      <c r="Y521" s="26">
        <v>60.01604761904764</v>
      </c>
      <c r="Z521" s="26">
        <v>126.12790476190474</v>
      </c>
      <c r="AA521" s="27">
        <v>0</v>
      </c>
      <c r="AB521" s="26">
        <v>0</v>
      </c>
      <c r="AC521" s="28">
        <v>7.0000000000000007E-2</v>
      </c>
      <c r="AD521" s="26">
        <v>368.95971402666618</v>
      </c>
      <c r="AE521" s="26">
        <v>5113.37</v>
      </c>
      <c r="AF521" s="29">
        <v>5807.35</v>
      </c>
      <c r="AG521" s="29">
        <v>1045323.0000000001</v>
      </c>
      <c r="AH521" s="41">
        <v>526.42999999999995</v>
      </c>
      <c r="AI521" s="42">
        <v>94757.4</v>
      </c>
      <c r="AJ521" s="18"/>
      <c r="AK521" s="18"/>
      <c r="AL521" s="31"/>
      <c r="AM521" s="35"/>
      <c r="AN521" s="18"/>
      <c r="AO521" s="35"/>
    </row>
    <row r="522" spans="1:41" x14ac:dyDescent="0.25">
      <c r="A522" s="32" t="s">
        <v>1611</v>
      </c>
      <c r="B522" s="32" t="s">
        <v>1612</v>
      </c>
      <c r="C522" s="32" t="s">
        <v>64</v>
      </c>
      <c r="D522" s="37">
        <v>394</v>
      </c>
      <c r="E522" s="38">
        <v>106348</v>
      </c>
      <c r="F522" s="32" t="s">
        <v>1606</v>
      </c>
      <c r="G522" s="38">
        <v>44</v>
      </c>
      <c r="H522" s="38" t="s">
        <v>707</v>
      </c>
      <c r="I522" s="39">
        <v>0.03</v>
      </c>
      <c r="J522" s="38">
        <v>35</v>
      </c>
      <c r="K522" s="40">
        <v>2100</v>
      </c>
      <c r="L522" s="26">
        <v>2507.3026666666624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2507.3026666666624</v>
      </c>
      <c r="U522" s="27">
        <v>0.81799999999999995</v>
      </c>
      <c r="V522" s="26">
        <v>2050.9735813333295</v>
      </c>
      <c r="W522" s="26">
        <v>17.816500000000048</v>
      </c>
      <c r="X522" s="26">
        <v>42.199547619047593</v>
      </c>
      <c r="Y522" s="26">
        <v>60.01604761904764</v>
      </c>
      <c r="Z522" s="26">
        <v>126.12790476190474</v>
      </c>
      <c r="AA522" s="27">
        <v>0</v>
      </c>
      <c r="AB522" s="26">
        <v>0</v>
      </c>
      <c r="AC522" s="28">
        <v>7.0000000000000007E-2</v>
      </c>
      <c r="AD522" s="26">
        <v>368.95971402666618</v>
      </c>
      <c r="AE522" s="26">
        <v>5113.37</v>
      </c>
      <c r="AF522" s="29">
        <v>5827.19</v>
      </c>
      <c r="AG522" s="29">
        <v>12237099</v>
      </c>
      <c r="AH522" s="41">
        <v>526.42999999999995</v>
      </c>
      <c r="AI522" s="42">
        <v>1105503</v>
      </c>
      <c r="AJ522" s="18"/>
      <c r="AK522" s="18"/>
      <c r="AL522" s="31"/>
      <c r="AM522" s="35"/>
      <c r="AN522" s="18"/>
      <c r="AO522" s="35"/>
    </row>
    <row r="523" spans="1:41" x14ac:dyDescent="0.25">
      <c r="A523" s="32" t="s">
        <v>1613</v>
      </c>
      <c r="B523" s="32" t="s">
        <v>1614</v>
      </c>
      <c r="C523" s="32" t="s">
        <v>64</v>
      </c>
      <c r="D523" s="37">
        <v>394</v>
      </c>
      <c r="E523" s="38">
        <v>106348</v>
      </c>
      <c r="F523" s="32" t="s">
        <v>1606</v>
      </c>
      <c r="G523" s="38">
        <v>44</v>
      </c>
      <c r="H523" s="38" t="s">
        <v>707</v>
      </c>
      <c r="I523" s="39">
        <v>3.5000000000000003E-2</v>
      </c>
      <c r="J523" s="38">
        <v>3</v>
      </c>
      <c r="K523" s="40">
        <v>180</v>
      </c>
      <c r="L523" s="26">
        <v>2507.3026666666624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2507.3026666666624</v>
      </c>
      <c r="U523" s="27">
        <v>0.81799999999999995</v>
      </c>
      <c r="V523" s="26">
        <v>2050.9735813333295</v>
      </c>
      <c r="W523" s="26">
        <v>17.816500000000048</v>
      </c>
      <c r="X523" s="26">
        <v>42.199547619047593</v>
      </c>
      <c r="Y523" s="26">
        <v>60.01604761904764</v>
      </c>
      <c r="Z523" s="26">
        <v>126.12790476190474</v>
      </c>
      <c r="AA523" s="27">
        <v>0</v>
      </c>
      <c r="AB523" s="26">
        <v>0</v>
      </c>
      <c r="AC523" s="28">
        <v>7.0000000000000007E-2</v>
      </c>
      <c r="AD523" s="26">
        <v>368.95971402666618</v>
      </c>
      <c r="AE523" s="26">
        <v>5113.37</v>
      </c>
      <c r="AF523" s="29">
        <v>5860.58</v>
      </c>
      <c r="AG523" s="29">
        <v>1054904.3999999999</v>
      </c>
      <c r="AH523" s="41">
        <v>526.42999999999995</v>
      </c>
      <c r="AI523" s="42">
        <v>94757.4</v>
      </c>
      <c r="AJ523" s="18"/>
      <c r="AK523" s="18"/>
      <c r="AL523" s="31"/>
      <c r="AM523" s="35"/>
      <c r="AN523" s="18"/>
      <c r="AO523" s="35"/>
    </row>
    <row r="524" spans="1:41" x14ac:dyDescent="0.25">
      <c r="A524" s="32" t="s">
        <v>1615</v>
      </c>
      <c r="B524" s="32" t="s">
        <v>1616</v>
      </c>
      <c r="C524" s="32" t="s">
        <v>64</v>
      </c>
      <c r="D524" s="37">
        <v>394</v>
      </c>
      <c r="E524" s="38">
        <v>106348</v>
      </c>
      <c r="F524" s="32" t="s">
        <v>1606</v>
      </c>
      <c r="G524" s="38">
        <v>44</v>
      </c>
      <c r="H524" s="38" t="s">
        <v>707</v>
      </c>
      <c r="I524" s="39">
        <v>0.04</v>
      </c>
      <c r="J524" s="38">
        <v>4</v>
      </c>
      <c r="K524" s="40">
        <v>240</v>
      </c>
      <c r="L524" s="26">
        <v>2507.3026666666624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2507.3026666666624</v>
      </c>
      <c r="U524" s="27">
        <v>0.81799999999999995</v>
      </c>
      <c r="V524" s="26">
        <v>2050.9735813333295</v>
      </c>
      <c r="W524" s="26">
        <v>17.816500000000048</v>
      </c>
      <c r="X524" s="26">
        <v>42.199547619047593</v>
      </c>
      <c r="Y524" s="26">
        <v>60.01604761904764</v>
      </c>
      <c r="Z524" s="26">
        <v>126.12790476190474</v>
      </c>
      <c r="AA524" s="27">
        <v>0</v>
      </c>
      <c r="AB524" s="26">
        <v>0</v>
      </c>
      <c r="AC524" s="28">
        <v>7.0000000000000007E-2</v>
      </c>
      <c r="AD524" s="26">
        <v>368.95971402666618</v>
      </c>
      <c r="AE524" s="26">
        <v>5113.37</v>
      </c>
      <c r="AF524" s="29">
        <v>5894.38</v>
      </c>
      <c r="AG524" s="29">
        <v>1414651.2</v>
      </c>
      <c r="AH524" s="41">
        <v>526.42999999999995</v>
      </c>
      <c r="AI524" s="42">
        <v>126343.19999999998</v>
      </c>
      <c r="AJ524" s="18"/>
      <c r="AK524" s="18"/>
      <c r="AL524" s="31"/>
      <c r="AM524" s="35"/>
      <c r="AN524" s="18"/>
      <c r="AO524" s="35"/>
    </row>
    <row r="525" spans="1:41" x14ac:dyDescent="0.25">
      <c r="A525" s="32" t="s">
        <v>1617</v>
      </c>
      <c r="B525" s="32" t="s">
        <v>1618</v>
      </c>
      <c r="C525" s="32" t="s">
        <v>64</v>
      </c>
      <c r="D525" s="37">
        <v>394</v>
      </c>
      <c r="E525" s="38">
        <v>106348</v>
      </c>
      <c r="F525" s="32" t="s">
        <v>1606</v>
      </c>
      <c r="G525" s="38">
        <v>44</v>
      </c>
      <c r="H525" s="38" t="s">
        <v>718</v>
      </c>
      <c r="I525" s="39">
        <v>0.05</v>
      </c>
      <c r="J525" s="40">
        <v>6</v>
      </c>
      <c r="K525" s="40">
        <v>360</v>
      </c>
      <c r="L525" s="26">
        <v>2507.3026666666624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2507.3026666666624</v>
      </c>
      <c r="U525" s="27">
        <v>0.81799999999999995</v>
      </c>
      <c r="V525" s="26">
        <v>2050.9735813333295</v>
      </c>
      <c r="W525" s="26">
        <v>17.816500000000048</v>
      </c>
      <c r="X525" s="26">
        <v>42.199547619047593</v>
      </c>
      <c r="Y525" s="26">
        <v>60.01604761904764</v>
      </c>
      <c r="Z525" s="26">
        <v>126.12790476190474</v>
      </c>
      <c r="AA525" s="27">
        <v>0</v>
      </c>
      <c r="AB525" s="26">
        <v>0</v>
      </c>
      <c r="AC525" s="28">
        <v>7.0000000000000007E-2</v>
      </c>
      <c r="AD525" s="26">
        <v>368.95971402666618</v>
      </c>
      <c r="AE525" s="26">
        <v>5113.37</v>
      </c>
      <c r="AF525" s="29">
        <v>5963.1</v>
      </c>
      <c r="AG525" s="29">
        <v>2146716</v>
      </c>
      <c r="AH525" s="41">
        <v>554.13</v>
      </c>
      <c r="AI525" s="42">
        <v>199486.8</v>
      </c>
      <c r="AJ525" s="18"/>
      <c r="AK525" s="18"/>
      <c r="AL525" s="31"/>
      <c r="AM525" s="35"/>
      <c r="AN525" s="18"/>
      <c r="AO525" s="35"/>
    </row>
    <row r="526" spans="1:41" x14ac:dyDescent="0.25">
      <c r="A526" s="32" t="s">
        <v>1619</v>
      </c>
      <c r="B526" s="32" t="s">
        <v>1618</v>
      </c>
      <c r="C526" s="32" t="s">
        <v>64</v>
      </c>
      <c r="D526" s="37">
        <v>394</v>
      </c>
      <c r="E526" s="38">
        <v>106348</v>
      </c>
      <c r="F526" s="32" t="s">
        <v>1606</v>
      </c>
      <c r="G526" s="38">
        <v>44</v>
      </c>
      <c r="H526" s="38" t="s">
        <v>707</v>
      </c>
      <c r="I526" s="39">
        <v>0.05</v>
      </c>
      <c r="J526" s="38">
        <v>9</v>
      </c>
      <c r="K526" s="40">
        <v>540</v>
      </c>
      <c r="L526" s="26">
        <v>2507.3026666666624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2507.3026666666624</v>
      </c>
      <c r="U526" s="27">
        <v>0.81799999999999995</v>
      </c>
      <c r="V526" s="26">
        <v>2050.9735813333295</v>
      </c>
      <c r="W526" s="26">
        <v>17.816500000000048</v>
      </c>
      <c r="X526" s="26">
        <v>42.199547619047593</v>
      </c>
      <c r="Y526" s="26">
        <v>60.01604761904764</v>
      </c>
      <c r="Z526" s="26">
        <v>126.12790476190474</v>
      </c>
      <c r="AA526" s="27">
        <v>0</v>
      </c>
      <c r="AB526" s="26">
        <v>0</v>
      </c>
      <c r="AC526" s="28">
        <v>7.0000000000000007E-2</v>
      </c>
      <c r="AD526" s="26">
        <v>368.95971402666618</v>
      </c>
      <c r="AE526" s="26">
        <v>5113.37</v>
      </c>
      <c r="AF526" s="29">
        <v>5963.1</v>
      </c>
      <c r="AG526" s="29">
        <v>3220074</v>
      </c>
      <c r="AH526" s="41">
        <v>526.42999999999995</v>
      </c>
      <c r="AI526" s="42">
        <v>284272.19999999995</v>
      </c>
      <c r="AJ526" s="18"/>
      <c r="AK526" s="18"/>
      <c r="AL526" s="31"/>
      <c r="AM526" s="35"/>
      <c r="AN526" s="18"/>
      <c r="AO526" s="35"/>
    </row>
    <row r="527" spans="1:41" x14ac:dyDescent="0.25">
      <c r="A527" s="32" t="s">
        <v>1620</v>
      </c>
      <c r="B527" s="32" t="s">
        <v>1621</v>
      </c>
      <c r="C527" s="32" t="s">
        <v>2</v>
      </c>
      <c r="D527" s="37">
        <v>402</v>
      </c>
      <c r="E527" s="38">
        <v>70157</v>
      </c>
      <c r="F527" s="32" t="s">
        <v>1622</v>
      </c>
      <c r="G527" s="38">
        <v>44</v>
      </c>
      <c r="H527" s="38" t="s">
        <v>707</v>
      </c>
      <c r="I527" s="39">
        <v>0.03</v>
      </c>
      <c r="J527" s="40">
        <v>4</v>
      </c>
      <c r="K527" s="40">
        <v>240</v>
      </c>
      <c r="L527" s="26">
        <v>2141.501882280792</v>
      </c>
      <c r="M527" s="26">
        <v>642.45056468423752</v>
      </c>
      <c r="N527" s="26">
        <v>0</v>
      </c>
      <c r="O527" s="26">
        <v>0</v>
      </c>
      <c r="P527" s="26">
        <v>0</v>
      </c>
      <c r="Q527" s="26">
        <v>298.28061931768173</v>
      </c>
      <c r="R527" s="26">
        <v>0</v>
      </c>
      <c r="S527" s="26">
        <v>3.8666006207847636</v>
      </c>
      <c r="T527" s="26">
        <v>3086.0996669034957</v>
      </c>
      <c r="U527" s="27">
        <v>0.81799999999999995</v>
      </c>
      <c r="V527" s="26">
        <v>2524.4295275270592</v>
      </c>
      <c r="W527" s="26">
        <v>24.037468546903739</v>
      </c>
      <c r="X527" s="26">
        <v>1.1575143061516453</v>
      </c>
      <c r="Y527" s="26">
        <v>25.194982853055386</v>
      </c>
      <c r="Z527" s="26">
        <v>57.435714285715846</v>
      </c>
      <c r="AA527" s="27">
        <v>0</v>
      </c>
      <c r="AB527" s="26">
        <v>0</v>
      </c>
      <c r="AC527" s="28">
        <v>7.0000000000000007E-2</v>
      </c>
      <c r="AD527" s="26">
        <v>433.77061258152719</v>
      </c>
      <c r="AE527" s="26">
        <v>6126.93</v>
      </c>
      <c r="AF527" s="29">
        <v>6982.24</v>
      </c>
      <c r="AG527" s="29">
        <v>1675737.5999999999</v>
      </c>
      <c r="AH527" s="41">
        <v>503.56</v>
      </c>
      <c r="AI527" s="42">
        <v>120854.39999999999</v>
      </c>
      <c r="AJ527" s="18"/>
      <c r="AK527" s="18"/>
      <c r="AL527" s="31"/>
      <c r="AM527" s="35"/>
      <c r="AN527" s="18"/>
      <c r="AO527" s="35"/>
    </row>
    <row r="528" spans="1:41" x14ac:dyDescent="0.25">
      <c r="A528" s="32" t="s">
        <v>1620</v>
      </c>
      <c r="B528" s="32" t="s">
        <v>1621</v>
      </c>
      <c r="C528" s="32" t="s">
        <v>2</v>
      </c>
      <c r="D528" s="37">
        <v>402</v>
      </c>
      <c r="E528" s="38">
        <v>70157</v>
      </c>
      <c r="F528" s="32" t="s">
        <v>1622</v>
      </c>
      <c r="G528" s="38">
        <v>44</v>
      </c>
      <c r="H528" s="38" t="s">
        <v>707</v>
      </c>
      <c r="I528" s="39">
        <v>0.03</v>
      </c>
      <c r="J528" s="40">
        <v>1</v>
      </c>
      <c r="K528" s="40">
        <v>41</v>
      </c>
      <c r="L528" s="26">
        <v>2141.501882280792</v>
      </c>
      <c r="M528" s="26">
        <v>642.45056468423752</v>
      </c>
      <c r="N528" s="26">
        <v>0</v>
      </c>
      <c r="O528" s="26">
        <v>0</v>
      </c>
      <c r="P528" s="26">
        <v>0</v>
      </c>
      <c r="Q528" s="26">
        <v>298.28061931768173</v>
      </c>
      <c r="R528" s="26">
        <v>0</v>
      </c>
      <c r="S528" s="26">
        <v>3.8666006207847636</v>
      </c>
      <c r="T528" s="26">
        <v>3086.0996669034957</v>
      </c>
      <c r="U528" s="27">
        <v>0.81799999999999995</v>
      </c>
      <c r="V528" s="26">
        <v>2524.4295275270592</v>
      </c>
      <c r="W528" s="26">
        <v>24.037468546903739</v>
      </c>
      <c r="X528" s="26">
        <v>1.1575143061516453</v>
      </c>
      <c r="Y528" s="26">
        <v>25.194982853055386</v>
      </c>
      <c r="Z528" s="26">
        <v>57.435714285715846</v>
      </c>
      <c r="AA528" s="27">
        <v>0</v>
      </c>
      <c r="AB528" s="26">
        <v>0</v>
      </c>
      <c r="AC528" s="28">
        <v>7.0000000000000007E-2</v>
      </c>
      <c r="AD528" s="26">
        <v>433.77061258152719</v>
      </c>
      <c r="AE528" s="26">
        <v>6126.93</v>
      </c>
      <c r="AF528" s="29">
        <v>6982.24</v>
      </c>
      <c r="AG528" s="29">
        <v>286271.83999999997</v>
      </c>
      <c r="AH528" s="41">
        <v>503.56</v>
      </c>
      <c r="AI528" s="42">
        <v>20645.96</v>
      </c>
      <c r="AJ528" s="18"/>
      <c r="AK528" s="18"/>
      <c r="AL528" s="31"/>
      <c r="AM528" s="35"/>
      <c r="AN528" s="18"/>
      <c r="AO528" s="35"/>
    </row>
    <row r="529" spans="1:41" x14ac:dyDescent="0.25">
      <c r="A529" s="32" t="s">
        <v>1623</v>
      </c>
      <c r="B529" s="32" t="s">
        <v>1624</v>
      </c>
      <c r="C529" s="32" t="s">
        <v>2</v>
      </c>
      <c r="D529" s="37">
        <v>402</v>
      </c>
      <c r="E529" s="38">
        <v>70157</v>
      </c>
      <c r="F529" s="32" t="s">
        <v>1622</v>
      </c>
      <c r="G529" s="38">
        <v>44</v>
      </c>
      <c r="H529" s="38" t="s">
        <v>707</v>
      </c>
      <c r="I529" s="39">
        <v>0.02</v>
      </c>
      <c r="J529" s="40">
        <v>1</v>
      </c>
      <c r="K529" s="40">
        <v>47</v>
      </c>
      <c r="L529" s="26">
        <v>2141.501882280792</v>
      </c>
      <c r="M529" s="26">
        <v>642.45056468423752</v>
      </c>
      <c r="N529" s="26">
        <v>0</v>
      </c>
      <c r="O529" s="26">
        <v>0</v>
      </c>
      <c r="P529" s="26">
        <v>0</v>
      </c>
      <c r="Q529" s="26">
        <v>298.28061931768173</v>
      </c>
      <c r="R529" s="26">
        <v>0</v>
      </c>
      <c r="S529" s="26">
        <v>3.8666006207847636</v>
      </c>
      <c r="T529" s="26">
        <v>3086.0996669034957</v>
      </c>
      <c r="U529" s="27">
        <v>0.81799999999999995</v>
      </c>
      <c r="V529" s="26">
        <v>2524.4295275270592</v>
      </c>
      <c r="W529" s="26">
        <v>24.037468546903739</v>
      </c>
      <c r="X529" s="26">
        <v>1.1575143061516453</v>
      </c>
      <c r="Y529" s="26">
        <v>25.194982853055386</v>
      </c>
      <c r="Z529" s="26">
        <v>57.435714285715846</v>
      </c>
      <c r="AA529" s="27">
        <v>0</v>
      </c>
      <c r="AB529" s="26">
        <v>0</v>
      </c>
      <c r="AC529" s="28">
        <v>7.0000000000000007E-2</v>
      </c>
      <c r="AD529" s="26">
        <v>433.77061258152719</v>
      </c>
      <c r="AE529" s="26">
        <v>6126.93</v>
      </c>
      <c r="AF529" s="29">
        <v>6903.57</v>
      </c>
      <c r="AG529" s="29">
        <v>324467.78999999998</v>
      </c>
      <c r="AH529" s="41">
        <v>503.56</v>
      </c>
      <c r="AI529" s="42">
        <v>23667.32</v>
      </c>
      <c r="AJ529" s="18"/>
      <c r="AK529" s="18"/>
      <c r="AL529" s="31"/>
      <c r="AM529" s="35"/>
      <c r="AN529" s="18"/>
      <c r="AO529" s="35"/>
    </row>
    <row r="530" spans="1:41" x14ac:dyDescent="0.25">
      <c r="A530" s="32" t="s">
        <v>1625</v>
      </c>
      <c r="B530" s="32" t="s">
        <v>1626</v>
      </c>
      <c r="C530" s="32" t="s">
        <v>2</v>
      </c>
      <c r="D530" s="37">
        <v>168</v>
      </c>
      <c r="E530" s="38">
        <v>64416</v>
      </c>
      <c r="F530" s="32" t="s">
        <v>1627</v>
      </c>
      <c r="G530" s="38">
        <v>44</v>
      </c>
      <c r="H530" s="38" t="s">
        <v>707</v>
      </c>
      <c r="I530" s="39">
        <v>0.03</v>
      </c>
      <c r="J530" s="40">
        <v>4</v>
      </c>
      <c r="K530" s="40">
        <v>224</v>
      </c>
      <c r="L530" s="26">
        <v>2141.501882280792</v>
      </c>
      <c r="M530" s="26">
        <v>0</v>
      </c>
      <c r="N530" s="26">
        <v>0</v>
      </c>
      <c r="O530" s="26">
        <v>0</v>
      </c>
      <c r="P530" s="26">
        <v>0</v>
      </c>
      <c r="Q530" s="26">
        <v>229.44663024437057</v>
      </c>
      <c r="R530" s="26">
        <v>0</v>
      </c>
      <c r="S530" s="26">
        <v>2.9743081698344334</v>
      </c>
      <c r="T530" s="26">
        <v>2373.922820694997</v>
      </c>
      <c r="U530" s="27">
        <v>0.81799999999999995</v>
      </c>
      <c r="V530" s="26">
        <v>1941.8688673285073</v>
      </c>
      <c r="W530" s="26">
        <v>24.037468546903739</v>
      </c>
      <c r="X530" s="26">
        <v>1.1575143061516453</v>
      </c>
      <c r="Y530" s="26">
        <v>25.194982853055386</v>
      </c>
      <c r="Z530" s="26">
        <v>57.435714285715846</v>
      </c>
      <c r="AA530" s="27">
        <v>0</v>
      </c>
      <c r="AB530" s="26">
        <v>0</v>
      </c>
      <c r="AC530" s="28">
        <v>7.0000000000000007E-2</v>
      </c>
      <c r="AD530" s="26">
        <v>343.13898713303365</v>
      </c>
      <c r="AE530" s="26">
        <v>4741.5600000000004</v>
      </c>
      <c r="AF530" s="29">
        <v>5403.48</v>
      </c>
      <c r="AG530" s="29">
        <v>1210379.52</v>
      </c>
      <c r="AH530" s="41">
        <v>503.56</v>
      </c>
      <c r="AI530" s="42">
        <v>112797.44</v>
      </c>
      <c r="AJ530" s="18"/>
      <c r="AK530" s="18"/>
      <c r="AL530" s="31"/>
      <c r="AM530" s="35"/>
      <c r="AN530" s="18"/>
      <c r="AO530" s="35"/>
    </row>
    <row r="531" spans="1:41" x14ac:dyDescent="0.25">
      <c r="A531" s="32" t="s">
        <v>1628</v>
      </c>
      <c r="B531" s="32" t="s">
        <v>1629</v>
      </c>
      <c r="C531" s="32" t="s">
        <v>2</v>
      </c>
      <c r="D531" s="37">
        <v>168</v>
      </c>
      <c r="E531" s="38">
        <v>64416</v>
      </c>
      <c r="F531" s="32" t="s">
        <v>1627</v>
      </c>
      <c r="G531" s="38">
        <v>44</v>
      </c>
      <c r="H531" s="38" t="s">
        <v>707</v>
      </c>
      <c r="I531" s="39">
        <v>0.02</v>
      </c>
      <c r="J531" s="40">
        <v>64</v>
      </c>
      <c r="K531" s="40">
        <v>3840</v>
      </c>
      <c r="L531" s="26">
        <v>2141.501882280792</v>
      </c>
      <c r="M531" s="26">
        <v>0</v>
      </c>
      <c r="N531" s="26">
        <v>0</v>
      </c>
      <c r="O531" s="26">
        <v>0</v>
      </c>
      <c r="P531" s="26">
        <v>0</v>
      </c>
      <c r="Q531" s="26">
        <v>229.44663024437057</v>
      </c>
      <c r="R531" s="26">
        <v>0</v>
      </c>
      <c r="S531" s="26">
        <v>2.9743081698344334</v>
      </c>
      <c r="T531" s="26">
        <v>2373.922820694997</v>
      </c>
      <c r="U531" s="27">
        <v>0.81799999999999995</v>
      </c>
      <c r="V531" s="26">
        <v>1941.8688673285073</v>
      </c>
      <c r="W531" s="26">
        <v>24.037468546903739</v>
      </c>
      <c r="X531" s="26">
        <v>1.1575143061516453</v>
      </c>
      <c r="Y531" s="26">
        <v>25.194982853055386</v>
      </c>
      <c r="Z531" s="26">
        <v>57.435714285715846</v>
      </c>
      <c r="AA531" s="27">
        <v>0</v>
      </c>
      <c r="AB531" s="26">
        <v>0</v>
      </c>
      <c r="AC531" s="28">
        <v>7.0000000000000007E-2</v>
      </c>
      <c r="AD531" s="26">
        <v>343.13898713303365</v>
      </c>
      <c r="AE531" s="26">
        <v>4741.5600000000004</v>
      </c>
      <c r="AF531" s="29">
        <v>5342.6</v>
      </c>
      <c r="AG531" s="29">
        <v>20515584</v>
      </c>
      <c r="AH531" s="41">
        <v>503.56</v>
      </c>
      <c r="AI531" s="42">
        <v>1933670.3999999999</v>
      </c>
      <c r="AJ531" s="18"/>
      <c r="AK531" s="18"/>
      <c r="AL531" s="31"/>
      <c r="AM531" s="35"/>
      <c r="AN531" s="18"/>
      <c r="AO531" s="35"/>
    </row>
    <row r="532" spans="1:41" x14ac:dyDescent="0.25">
      <c r="A532" s="32" t="s">
        <v>1628</v>
      </c>
      <c r="B532" s="32" t="s">
        <v>1629</v>
      </c>
      <c r="C532" s="32" t="s">
        <v>2</v>
      </c>
      <c r="D532" s="37">
        <v>168</v>
      </c>
      <c r="E532" s="38">
        <v>64416</v>
      </c>
      <c r="F532" s="32" t="s">
        <v>1627</v>
      </c>
      <c r="G532" s="38">
        <v>44</v>
      </c>
      <c r="H532" s="38" t="s">
        <v>707</v>
      </c>
      <c r="I532" s="39">
        <v>0.02</v>
      </c>
      <c r="J532" s="40">
        <v>1</v>
      </c>
      <c r="K532" s="40">
        <v>47</v>
      </c>
      <c r="L532" s="26">
        <v>2141.501882280792</v>
      </c>
      <c r="M532" s="26">
        <v>0</v>
      </c>
      <c r="N532" s="26">
        <v>0</v>
      </c>
      <c r="O532" s="26">
        <v>0</v>
      </c>
      <c r="P532" s="26">
        <v>0</v>
      </c>
      <c r="Q532" s="26">
        <v>229.44663024437057</v>
      </c>
      <c r="R532" s="26">
        <v>0</v>
      </c>
      <c r="S532" s="26">
        <v>2.9743081698344334</v>
      </c>
      <c r="T532" s="26">
        <v>2373.922820694997</v>
      </c>
      <c r="U532" s="27">
        <v>0.81799999999999995</v>
      </c>
      <c r="V532" s="26">
        <v>1941.8688673285073</v>
      </c>
      <c r="W532" s="26">
        <v>24.037468546903739</v>
      </c>
      <c r="X532" s="26">
        <v>1.1575143061516453</v>
      </c>
      <c r="Y532" s="26">
        <v>25.194982853055386</v>
      </c>
      <c r="Z532" s="26">
        <v>57.435714285715846</v>
      </c>
      <c r="AA532" s="27">
        <v>0</v>
      </c>
      <c r="AB532" s="26">
        <v>0</v>
      </c>
      <c r="AC532" s="28">
        <v>7.0000000000000007E-2</v>
      </c>
      <c r="AD532" s="26">
        <v>343.13898713303365</v>
      </c>
      <c r="AE532" s="26">
        <v>4741.5600000000004</v>
      </c>
      <c r="AF532" s="29">
        <v>5342.6</v>
      </c>
      <c r="AG532" s="29">
        <v>251102.2</v>
      </c>
      <c r="AH532" s="41">
        <v>503.56</v>
      </c>
      <c r="AI532" s="42">
        <v>23667.32</v>
      </c>
      <c r="AJ532" s="18"/>
      <c r="AK532" s="18"/>
      <c r="AL532" s="31"/>
      <c r="AM532" s="35"/>
      <c r="AN532" s="18"/>
      <c r="AO532" s="35"/>
    </row>
    <row r="533" spans="1:41" x14ac:dyDescent="0.25">
      <c r="A533" s="32" t="s">
        <v>1628</v>
      </c>
      <c r="B533" s="32" t="s">
        <v>1629</v>
      </c>
      <c r="C533" s="32" t="s">
        <v>2</v>
      </c>
      <c r="D533" s="37">
        <v>168</v>
      </c>
      <c r="E533" s="38">
        <v>64416</v>
      </c>
      <c r="F533" s="32" t="s">
        <v>1627</v>
      </c>
      <c r="G533" s="38">
        <v>44</v>
      </c>
      <c r="H533" s="38" t="s">
        <v>707</v>
      </c>
      <c r="I533" s="39">
        <v>0.02</v>
      </c>
      <c r="J533" s="40">
        <v>2</v>
      </c>
      <c r="K533" s="40">
        <v>82</v>
      </c>
      <c r="L533" s="26">
        <v>2141.501882280792</v>
      </c>
      <c r="M533" s="26">
        <v>0</v>
      </c>
      <c r="N533" s="26">
        <v>0</v>
      </c>
      <c r="O533" s="26">
        <v>0</v>
      </c>
      <c r="P533" s="26">
        <v>0</v>
      </c>
      <c r="Q533" s="26">
        <v>229.44663024437057</v>
      </c>
      <c r="R533" s="26">
        <v>0</v>
      </c>
      <c r="S533" s="26">
        <v>2.9743081698344334</v>
      </c>
      <c r="T533" s="26">
        <v>2373.922820694997</v>
      </c>
      <c r="U533" s="27">
        <v>0.81799999999999995</v>
      </c>
      <c r="V533" s="26">
        <v>1941.8688673285073</v>
      </c>
      <c r="W533" s="26">
        <v>24.037468546903739</v>
      </c>
      <c r="X533" s="26">
        <v>1.1575143061516453</v>
      </c>
      <c r="Y533" s="26">
        <v>25.194982853055386</v>
      </c>
      <c r="Z533" s="26">
        <v>57.435714285715846</v>
      </c>
      <c r="AA533" s="27">
        <v>0</v>
      </c>
      <c r="AB533" s="26">
        <v>0</v>
      </c>
      <c r="AC533" s="28">
        <v>7.0000000000000007E-2</v>
      </c>
      <c r="AD533" s="26">
        <v>343.13898713303365</v>
      </c>
      <c r="AE533" s="26">
        <v>4741.5600000000004</v>
      </c>
      <c r="AF533" s="29">
        <v>5342.6</v>
      </c>
      <c r="AG533" s="29">
        <v>438093.2</v>
      </c>
      <c r="AH533" s="41">
        <v>503.56</v>
      </c>
      <c r="AI533" s="42">
        <v>41291.919999999998</v>
      </c>
      <c r="AJ533" s="18"/>
      <c r="AK533" s="18"/>
      <c r="AL533" s="31"/>
      <c r="AM533" s="35"/>
      <c r="AN533" s="18"/>
      <c r="AO533" s="35"/>
    </row>
    <row r="534" spans="1:41" x14ac:dyDescent="0.25">
      <c r="A534" s="32" t="s">
        <v>1630</v>
      </c>
      <c r="B534" s="32" t="s">
        <v>1631</v>
      </c>
      <c r="C534" s="32" t="s">
        <v>2</v>
      </c>
      <c r="D534" s="37">
        <v>168</v>
      </c>
      <c r="E534" s="38">
        <v>64416</v>
      </c>
      <c r="F534" s="32" t="s">
        <v>1627</v>
      </c>
      <c r="G534" s="38">
        <v>44</v>
      </c>
      <c r="H534" s="38" t="s">
        <v>707</v>
      </c>
      <c r="I534" s="39">
        <v>2.5000000000000001E-2</v>
      </c>
      <c r="J534" s="40">
        <v>3</v>
      </c>
      <c r="K534" s="40">
        <v>180</v>
      </c>
      <c r="L534" s="26">
        <v>2141.501882280792</v>
      </c>
      <c r="M534" s="26">
        <v>0</v>
      </c>
      <c r="N534" s="26">
        <v>0</v>
      </c>
      <c r="O534" s="26">
        <v>0</v>
      </c>
      <c r="P534" s="26">
        <v>0</v>
      </c>
      <c r="Q534" s="26">
        <v>229.44663024437057</v>
      </c>
      <c r="R534" s="26">
        <v>0</v>
      </c>
      <c r="S534" s="26">
        <v>2.9743081698344334</v>
      </c>
      <c r="T534" s="26">
        <v>2373.922820694997</v>
      </c>
      <c r="U534" s="27">
        <v>0.81799999999999995</v>
      </c>
      <c r="V534" s="26">
        <v>1941.8688673285073</v>
      </c>
      <c r="W534" s="26">
        <v>24.037468546903739</v>
      </c>
      <c r="X534" s="26">
        <v>1.1575143061516453</v>
      </c>
      <c r="Y534" s="26">
        <v>25.194982853055386</v>
      </c>
      <c r="Z534" s="26">
        <v>57.435714285715846</v>
      </c>
      <c r="AA534" s="27">
        <v>0</v>
      </c>
      <c r="AB534" s="26">
        <v>0</v>
      </c>
      <c r="AC534" s="28">
        <v>7.0000000000000007E-2</v>
      </c>
      <c r="AD534" s="26">
        <v>343.13898713303365</v>
      </c>
      <c r="AE534" s="26">
        <v>4741.5600000000004</v>
      </c>
      <c r="AF534" s="29">
        <v>5372.85</v>
      </c>
      <c r="AG534" s="29">
        <v>967113.00000000012</v>
      </c>
      <c r="AH534" s="41">
        <v>503.56</v>
      </c>
      <c r="AI534" s="42">
        <v>90640.8</v>
      </c>
      <c r="AJ534" s="18"/>
      <c r="AK534" s="18"/>
      <c r="AL534" s="31"/>
      <c r="AM534" s="35"/>
      <c r="AN534" s="18"/>
      <c r="AO534" s="35"/>
    </row>
    <row r="535" spans="1:41" x14ac:dyDescent="0.25">
      <c r="A535" s="32" t="s">
        <v>1625</v>
      </c>
      <c r="B535" s="32" t="s">
        <v>1626</v>
      </c>
      <c r="C535" s="32" t="s">
        <v>2</v>
      </c>
      <c r="D535" s="37">
        <v>168</v>
      </c>
      <c r="E535" s="38">
        <v>64416</v>
      </c>
      <c r="F535" s="32" t="s">
        <v>1627</v>
      </c>
      <c r="G535" s="38">
        <v>44</v>
      </c>
      <c r="H535" s="38" t="s">
        <v>707</v>
      </c>
      <c r="I535" s="39">
        <v>0.03</v>
      </c>
      <c r="J535" s="40">
        <v>67</v>
      </c>
      <c r="K535" s="40">
        <v>3900</v>
      </c>
      <c r="L535" s="26">
        <v>2141.501882280792</v>
      </c>
      <c r="M535" s="26">
        <v>0</v>
      </c>
      <c r="N535" s="26">
        <v>0</v>
      </c>
      <c r="O535" s="26">
        <v>0</v>
      </c>
      <c r="P535" s="26">
        <v>0</v>
      </c>
      <c r="Q535" s="26">
        <v>229.44663024437057</v>
      </c>
      <c r="R535" s="26">
        <v>0</v>
      </c>
      <c r="S535" s="26">
        <v>2.9743081698344334</v>
      </c>
      <c r="T535" s="26">
        <v>2373.922820694997</v>
      </c>
      <c r="U535" s="27">
        <v>0.81799999999999995</v>
      </c>
      <c r="V535" s="26">
        <v>1941.8688673285073</v>
      </c>
      <c r="W535" s="26">
        <v>24.037468546903739</v>
      </c>
      <c r="X535" s="26">
        <v>1.1575143061516453</v>
      </c>
      <c r="Y535" s="26">
        <v>25.194982853055386</v>
      </c>
      <c r="Z535" s="26">
        <v>57.435714285715846</v>
      </c>
      <c r="AA535" s="27">
        <v>0</v>
      </c>
      <c r="AB535" s="26">
        <v>0</v>
      </c>
      <c r="AC535" s="28">
        <v>7.0000000000000007E-2</v>
      </c>
      <c r="AD535" s="26">
        <v>343.13898713303365</v>
      </c>
      <c r="AE535" s="26">
        <v>4741.5600000000004</v>
      </c>
      <c r="AF535" s="29">
        <v>5403.48</v>
      </c>
      <c r="AG535" s="29">
        <v>21073572</v>
      </c>
      <c r="AH535" s="41">
        <v>503.56</v>
      </c>
      <c r="AI535" s="42">
        <v>1963884</v>
      </c>
      <c r="AJ535" s="18"/>
      <c r="AK535" s="18"/>
      <c r="AL535" s="31"/>
      <c r="AM535" s="35"/>
      <c r="AN535" s="18"/>
      <c r="AO535" s="35"/>
    </row>
    <row r="536" spans="1:41" x14ac:dyDescent="0.25">
      <c r="A536" s="32" t="s">
        <v>1632</v>
      </c>
      <c r="B536" s="32" t="s">
        <v>1633</v>
      </c>
      <c r="C536" s="32" t="s">
        <v>2</v>
      </c>
      <c r="D536" s="37">
        <v>168</v>
      </c>
      <c r="E536" s="38">
        <v>64416</v>
      </c>
      <c r="F536" s="32" t="s">
        <v>1627</v>
      </c>
      <c r="G536" s="38">
        <v>44</v>
      </c>
      <c r="H536" s="38" t="s">
        <v>707</v>
      </c>
      <c r="I536" s="39">
        <v>3.5000000000000003E-2</v>
      </c>
      <c r="J536" s="40">
        <v>23</v>
      </c>
      <c r="K536" s="40">
        <v>1260</v>
      </c>
      <c r="L536" s="26">
        <v>2141.501882280792</v>
      </c>
      <c r="M536" s="26">
        <v>0</v>
      </c>
      <c r="N536" s="26">
        <v>0</v>
      </c>
      <c r="O536" s="26">
        <v>0</v>
      </c>
      <c r="P536" s="26">
        <v>0</v>
      </c>
      <c r="Q536" s="26">
        <v>229.44663024437057</v>
      </c>
      <c r="R536" s="26">
        <v>0</v>
      </c>
      <c r="S536" s="26">
        <v>2.9743081698344334</v>
      </c>
      <c r="T536" s="26">
        <v>2373.922820694997</v>
      </c>
      <c r="U536" s="27">
        <v>0.81799999999999995</v>
      </c>
      <c r="V536" s="26">
        <v>1941.8688673285073</v>
      </c>
      <c r="W536" s="26">
        <v>24.037468546903739</v>
      </c>
      <c r="X536" s="26">
        <v>1.1575143061516453</v>
      </c>
      <c r="Y536" s="26">
        <v>25.194982853055386</v>
      </c>
      <c r="Z536" s="26">
        <v>57.435714285715846</v>
      </c>
      <c r="AA536" s="27">
        <v>0</v>
      </c>
      <c r="AB536" s="26">
        <v>0</v>
      </c>
      <c r="AC536" s="28">
        <v>7.0000000000000007E-2</v>
      </c>
      <c r="AD536" s="26">
        <v>343.13898713303365</v>
      </c>
      <c r="AE536" s="26">
        <v>4741.5600000000004</v>
      </c>
      <c r="AF536" s="29">
        <v>5434.44</v>
      </c>
      <c r="AG536" s="29">
        <v>6847394.3999999994</v>
      </c>
      <c r="AH536" s="41">
        <v>503.56</v>
      </c>
      <c r="AI536" s="42">
        <v>634485.6</v>
      </c>
      <c r="AJ536" s="18"/>
      <c r="AK536" s="18"/>
      <c r="AL536" s="31"/>
      <c r="AM536" s="35"/>
      <c r="AN536" s="18"/>
      <c r="AO536" s="35"/>
    </row>
    <row r="537" spans="1:41" x14ac:dyDescent="0.25">
      <c r="A537" s="32" t="s">
        <v>1634</v>
      </c>
      <c r="B537" s="32" t="s">
        <v>1635</v>
      </c>
      <c r="C537" s="32" t="s">
        <v>2</v>
      </c>
      <c r="D537" s="37">
        <v>168</v>
      </c>
      <c r="E537" s="38">
        <v>64416</v>
      </c>
      <c r="F537" s="32" t="s">
        <v>1627</v>
      </c>
      <c r="G537" s="38">
        <v>44</v>
      </c>
      <c r="H537" s="38" t="s">
        <v>707</v>
      </c>
      <c r="I537" s="39">
        <v>0.04</v>
      </c>
      <c r="J537" s="40">
        <v>27</v>
      </c>
      <c r="K537" s="40">
        <v>1500</v>
      </c>
      <c r="L537" s="26">
        <v>2141.501882280792</v>
      </c>
      <c r="M537" s="26">
        <v>0</v>
      </c>
      <c r="N537" s="26">
        <v>0</v>
      </c>
      <c r="O537" s="26">
        <v>0</v>
      </c>
      <c r="P537" s="26">
        <v>0</v>
      </c>
      <c r="Q537" s="26">
        <v>229.44663024437057</v>
      </c>
      <c r="R537" s="26">
        <v>0</v>
      </c>
      <c r="S537" s="26">
        <v>2.9743081698344334</v>
      </c>
      <c r="T537" s="26">
        <v>2373.922820694997</v>
      </c>
      <c r="U537" s="27">
        <v>0.81799999999999995</v>
      </c>
      <c r="V537" s="26">
        <v>1941.8688673285073</v>
      </c>
      <c r="W537" s="26">
        <v>24.037468546903739</v>
      </c>
      <c r="X537" s="26">
        <v>1.1575143061516453</v>
      </c>
      <c r="Y537" s="26">
        <v>25.194982853055386</v>
      </c>
      <c r="Z537" s="26">
        <v>57.435714285715846</v>
      </c>
      <c r="AA537" s="27">
        <v>0</v>
      </c>
      <c r="AB537" s="26">
        <v>0</v>
      </c>
      <c r="AC537" s="28">
        <v>7.0000000000000007E-2</v>
      </c>
      <c r="AD537" s="26">
        <v>343.13898713303365</v>
      </c>
      <c r="AE537" s="26">
        <v>4741.5600000000004</v>
      </c>
      <c r="AF537" s="29">
        <v>5465.78</v>
      </c>
      <c r="AG537" s="29">
        <v>8198670</v>
      </c>
      <c r="AH537" s="41">
        <v>503.56</v>
      </c>
      <c r="AI537" s="42">
        <v>755340</v>
      </c>
      <c r="AJ537" s="18"/>
      <c r="AK537" s="18"/>
      <c r="AL537" s="31"/>
      <c r="AM537" s="35"/>
      <c r="AN537" s="18"/>
      <c r="AO537" s="35"/>
    </row>
    <row r="538" spans="1:41" x14ac:dyDescent="0.25">
      <c r="A538" s="32" t="s">
        <v>1636</v>
      </c>
      <c r="B538" s="32" t="s">
        <v>1637</v>
      </c>
      <c r="C538" s="32" t="s">
        <v>2</v>
      </c>
      <c r="D538" s="37">
        <v>168</v>
      </c>
      <c r="E538" s="38">
        <v>64416</v>
      </c>
      <c r="F538" s="32" t="s">
        <v>1627</v>
      </c>
      <c r="G538" s="38">
        <v>44</v>
      </c>
      <c r="H538" s="38" t="s">
        <v>707</v>
      </c>
      <c r="I538" s="39">
        <v>0.05</v>
      </c>
      <c r="J538" s="40">
        <v>52</v>
      </c>
      <c r="K538" s="40">
        <v>2820</v>
      </c>
      <c r="L538" s="26">
        <v>2141.501882280792</v>
      </c>
      <c r="M538" s="26">
        <v>0</v>
      </c>
      <c r="N538" s="26">
        <v>0</v>
      </c>
      <c r="O538" s="26">
        <v>0</v>
      </c>
      <c r="P538" s="26">
        <v>0</v>
      </c>
      <c r="Q538" s="26">
        <v>229.44663024437057</v>
      </c>
      <c r="R538" s="26">
        <v>0</v>
      </c>
      <c r="S538" s="26">
        <v>2.9743081698344334</v>
      </c>
      <c r="T538" s="26">
        <v>2373.922820694997</v>
      </c>
      <c r="U538" s="27">
        <v>0.81799999999999995</v>
      </c>
      <c r="V538" s="26">
        <v>1941.8688673285073</v>
      </c>
      <c r="W538" s="26">
        <v>24.037468546903739</v>
      </c>
      <c r="X538" s="26">
        <v>1.1575143061516453</v>
      </c>
      <c r="Y538" s="26">
        <v>25.194982853055386</v>
      </c>
      <c r="Z538" s="26">
        <v>57.435714285715846</v>
      </c>
      <c r="AA538" s="27">
        <v>0</v>
      </c>
      <c r="AB538" s="26">
        <v>0</v>
      </c>
      <c r="AC538" s="28">
        <v>7.0000000000000007E-2</v>
      </c>
      <c r="AD538" s="26">
        <v>343.13898713303365</v>
      </c>
      <c r="AE538" s="26">
        <v>4741.5600000000004</v>
      </c>
      <c r="AF538" s="29">
        <v>5529.51</v>
      </c>
      <c r="AG538" s="29">
        <v>15593218.200000001</v>
      </c>
      <c r="AH538" s="41">
        <v>503.56</v>
      </c>
      <c r="AI538" s="42">
        <v>1420039.2</v>
      </c>
      <c r="AJ538" s="18"/>
      <c r="AK538" s="18"/>
      <c r="AL538" s="31"/>
      <c r="AM538" s="35"/>
      <c r="AN538" s="18"/>
      <c r="AO538" s="35"/>
    </row>
    <row r="539" spans="1:41" x14ac:dyDescent="0.25">
      <c r="A539" s="32" t="s">
        <v>1636</v>
      </c>
      <c r="B539" s="32" t="s">
        <v>1637</v>
      </c>
      <c r="C539" s="32" t="s">
        <v>2</v>
      </c>
      <c r="D539" s="37">
        <v>168</v>
      </c>
      <c r="E539" s="38">
        <v>64416</v>
      </c>
      <c r="F539" s="32" t="s">
        <v>1627</v>
      </c>
      <c r="G539" s="38">
        <v>44</v>
      </c>
      <c r="H539" s="38" t="s">
        <v>707</v>
      </c>
      <c r="I539" s="39">
        <v>0.05</v>
      </c>
      <c r="J539" s="40">
        <v>6</v>
      </c>
      <c r="K539" s="40">
        <v>204</v>
      </c>
      <c r="L539" s="26">
        <v>2141.501882280792</v>
      </c>
      <c r="M539" s="26">
        <v>0</v>
      </c>
      <c r="N539" s="26">
        <v>0</v>
      </c>
      <c r="O539" s="26">
        <v>0</v>
      </c>
      <c r="P539" s="26">
        <v>0</v>
      </c>
      <c r="Q539" s="26">
        <v>229.44663024437057</v>
      </c>
      <c r="R539" s="26">
        <v>0</v>
      </c>
      <c r="S539" s="26">
        <v>2.9743081698344334</v>
      </c>
      <c r="T539" s="26">
        <v>2373.922820694997</v>
      </c>
      <c r="U539" s="27">
        <v>0.81799999999999995</v>
      </c>
      <c r="V539" s="26">
        <v>1941.8688673285073</v>
      </c>
      <c r="W539" s="26">
        <v>24.037468546903739</v>
      </c>
      <c r="X539" s="26">
        <v>1.1575143061516453</v>
      </c>
      <c r="Y539" s="26">
        <v>25.194982853055386</v>
      </c>
      <c r="Z539" s="26">
        <v>57.435714285715846</v>
      </c>
      <c r="AA539" s="27">
        <v>0</v>
      </c>
      <c r="AB539" s="26">
        <v>0</v>
      </c>
      <c r="AC539" s="28">
        <v>7.0000000000000007E-2</v>
      </c>
      <c r="AD539" s="26">
        <v>343.13898713303365</v>
      </c>
      <c r="AE539" s="26">
        <v>4741.5600000000004</v>
      </c>
      <c r="AF539" s="29">
        <v>5529.51</v>
      </c>
      <c r="AG539" s="29">
        <v>1128020.04</v>
      </c>
      <c r="AH539" s="41">
        <v>503.56</v>
      </c>
      <c r="AI539" s="42">
        <v>102726.24</v>
      </c>
      <c r="AJ539" s="18"/>
      <c r="AK539" s="18"/>
      <c r="AL539" s="31"/>
      <c r="AM539" s="35"/>
      <c r="AN539" s="18"/>
      <c r="AO539" s="35"/>
    </row>
    <row r="540" spans="1:41" x14ac:dyDescent="0.25">
      <c r="A540" s="32" t="s">
        <v>1638</v>
      </c>
      <c r="B540" s="32" t="s">
        <v>1639</v>
      </c>
      <c r="C540" s="32" t="s">
        <v>2</v>
      </c>
      <c r="D540" s="37">
        <v>403</v>
      </c>
      <c r="E540" s="38">
        <v>70165</v>
      </c>
      <c r="F540" s="32" t="s">
        <v>1640</v>
      </c>
      <c r="G540" s="38">
        <v>44</v>
      </c>
      <c r="H540" s="38" t="s">
        <v>707</v>
      </c>
      <c r="I540" s="39">
        <v>0.02</v>
      </c>
      <c r="J540" s="40">
        <v>2</v>
      </c>
      <c r="K540" s="40">
        <v>100</v>
      </c>
      <c r="L540" s="26">
        <v>2141.501882280792</v>
      </c>
      <c r="M540" s="26">
        <v>642.45056468423752</v>
      </c>
      <c r="N540" s="26">
        <v>645.04780764566328</v>
      </c>
      <c r="O540" s="26">
        <v>15.375815914871232</v>
      </c>
      <c r="P540" s="26">
        <v>57.659292382974208</v>
      </c>
      <c r="Q540" s="26">
        <v>298.28061931768173</v>
      </c>
      <c r="R540" s="26">
        <v>0</v>
      </c>
      <c r="S540" s="26">
        <v>3.8666006207847636</v>
      </c>
      <c r="T540" s="26">
        <v>3804.1825828470046</v>
      </c>
      <c r="U540" s="27">
        <v>0.81799999999999995</v>
      </c>
      <c r="V540" s="26">
        <v>3111.8213527688495</v>
      </c>
      <c r="W540" s="26">
        <v>24.037468546903739</v>
      </c>
      <c r="X540" s="26">
        <v>1.1575143061516453</v>
      </c>
      <c r="Y540" s="26">
        <v>25.194982853055386</v>
      </c>
      <c r="Z540" s="26">
        <v>57.435714285715846</v>
      </c>
      <c r="AA540" s="27">
        <v>0</v>
      </c>
      <c r="AB540" s="26">
        <v>0</v>
      </c>
      <c r="AC540" s="28">
        <v>7.0000000000000007E-2</v>
      </c>
      <c r="AD540" s="26">
        <v>525.15384446449809</v>
      </c>
      <c r="AE540" s="26">
        <v>7523.78</v>
      </c>
      <c r="AF540" s="29">
        <v>8477.49</v>
      </c>
      <c r="AG540" s="29">
        <v>847749</v>
      </c>
      <c r="AH540" s="41">
        <v>503.56</v>
      </c>
      <c r="AI540" s="42">
        <v>50356</v>
      </c>
      <c r="AJ540" s="18"/>
      <c r="AK540" s="18"/>
      <c r="AL540" s="31"/>
      <c r="AM540" s="35"/>
      <c r="AN540" s="18"/>
      <c r="AO540" s="35"/>
    </row>
    <row r="541" spans="1:41" x14ac:dyDescent="0.25">
      <c r="A541" s="32" t="s">
        <v>1638</v>
      </c>
      <c r="B541" s="32" t="s">
        <v>1639</v>
      </c>
      <c r="C541" s="32" t="s">
        <v>2</v>
      </c>
      <c r="D541" s="37">
        <v>403</v>
      </c>
      <c r="E541" s="38">
        <v>70165</v>
      </c>
      <c r="F541" s="32" t="s">
        <v>1640</v>
      </c>
      <c r="G541" s="38">
        <v>44</v>
      </c>
      <c r="H541" s="38" t="s">
        <v>707</v>
      </c>
      <c r="I541" s="39">
        <v>0.02</v>
      </c>
      <c r="J541" s="40">
        <v>5</v>
      </c>
      <c r="K541" s="40">
        <v>235</v>
      </c>
      <c r="L541" s="26">
        <v>2141.501882280792</v>
      </c>
      <c r="M541" s="26">
        <v>642.45056468423752</v>
      </c>
      <c r="N541" s="26">
        <v>645.04780764566328</v>
      </c>
      <c r="O541" s="26">
        <v>15.375815914871232</v>
      </c>
      <c r="P541" s="26">
        <v>57.659292382974208</v>
      </c>
      <c r="Q541" s="26">
        <v>298.28061931768173</v>
      </c>
      <c r="R541" s="26">
        <v>0</v>
      </c>
      <c r="S541" s="26">
        <v>3.8666006207847636</v>
      </c>
      <c r="T541" s="26">
        <v>3804.1825828470046</v>
      </c>
      <c r="U541" s="27">
        <v>0.81799999999999995</v>
      </c>
      <c r="V541" s="26">
        <v>3111.8213527688495</v>
      </c>
      <c r="W541" s="26">
        <v>24.037468546903739</v>
      </c>
      <c r="X541" s="26">
        <v>1.1575143061516453</v>
      </c>
      <c r="Y541" s="26">
        <v>25.194982853055386</v>
      </c>
      <c r="Z541" s="26">
        <v>57.435714285715846</v>
      </c>
      <c r="AA541" s="27">
        <v>0</v>
      </c>
      <c r="AB541" s="26">
        <v>0</v>
      </c>
      <c r="AC541" s="28">
        <v>7.0000000000000007E-2</v>
      </c>
      <c r="AD541" s="26">
        <v>525.15384446449809</v>
      </c>
      <c r="AE541" s="26">
        <v>7523.78</v>
      </c>
      <c r="AF541" s="29">
        <v>8477.49</v>
      </c>
      <c r="AG541" s="29">
        <v>1992210.15</v>
      </c>
      <c r="AH541" s="41">
        <v>503.56</v>
      </c>
      <c r="AI541" s="42">
        <v>118336.6</v>
      </c>
      <c r="AJ541" s="18"/>
      <c r="AK541" s="18"/>
      <c r="AL541" s="31"/>
      <c r="AM541" s="35"/>
      <c r="AN541" s="18"/>
      <c r="AO541" s="35"/>
    </row>
    <row r="542" spans="1:41" x14ac:dyDescent="0.25">
      <c r="A542" s="32" t="s">
        <v>1641</v>
      </c>
      <c r="B542" s="32" t="s">
        <v>1642</v>
      </c>
      <c r="C542" s="32" t="s">
        <v>2</v>
      </c>
      <c r="D542" s="37">
        <v>403</v>
      </c>
      <c r="E542" s="38">
        <v>70165</v>
      </c>
      <c r="F542" s="32" t="s">
        <v>1640</v>
      </c>
      <c r="G542" s="38">
        <v>44</v>
      </c>
      <c r="H542" s="38" t="s">
        <v>707</v>
      </c>
      <c r="I542" s="39">
        <v>0.03</v>
      </c>
      <c r="J542" s="40">
        <v>4</v>
      </c>
      <c r="K542" s="40">
        <v>240</v>
      </c>
      <c r="L542" s="26">
        <v>2141.501882280792</v>
      </c>
      <c r="M542" s="26">
        <v>642.45056468423752</v>
      </c>
      <c r="N542" s="26">
        <v>645.04780764566328</v>
      </c>
      <c r="O542" s="26">
        <v>15.375815914871232</v>
      </c>
      <c r="P542" s="26">
        <v>57.659292382974208</v>
      </c>
      <c r="Q542" s="26">
        <v>298.28061931768173</v>
      </c>
      <c r="R542" s="26">
        <v>0</v>
      </c>
      <c r="S542" s="26">
        <v>3.8666006207847636</v>
      </c>
      <c r="T542" s="26">
        <v>3804.1825828470046</v>
      </c>
      <c r="U542" s="27">
        <v>0.81799999999999995</v>
      </c>
      <c r="V542" s="26">
        <v>3111.8213527688495</v>
      </c>
      <c r="W542" s="26">
        <v>24.037468546903739</v>
      </c>
      <c r="X542" s="26">
        <v>1.1575143061516453</v>
      </c>
      <c r="Y542" s="26">
        <v>25.194982853055386</v>
      </c>
      <c r="Z542" s="26">
        <v>57.435714285715846</v>
      </c>
      <c r="AA542" s="27">
        <v>0</v>
      </c>
      <c r="AB542" s="26">
        <v>0</v>
      </c>
      <c r="AC542" s="28">
        <v>7.0000000000000007E-2</v>
      </c>
      <c r="AD542" s="26">
        <v>525.15384446449809</v>
      </c>
      <c r="AE542" s="26">
        <v>7523.78</v>
      </c>
      <c r="AF542" s="29">
        <v>8574.09</v>
      </c>
      <c r="AG542" s="29">
        <v>2057781.6</v>
      </c>
      <c r="AH542" s="41">
        <v>503.56</v>
      </c>
      <c r="AI542" s="42">
        <v>120854.39999999999</v>
      </c>
      <c r="AJ542" s="18"/>
      <c r="AK542" s="18"/>
      <c r="AL542" s="31"/>
      <c r="AM542" s="35"/>
      <c r="AN542" s="18"/>
      <c r="AO542" s="35"/>
    </row>
    <row r="543" spans="1:41" x14ac:dyDescent="0.25">
      <c r="A543" s="32" t="s">
        <v>1641</v>
      </c>
      <c r="B543" s="32" t="s">
        <v>1642</v>
      </c>
      <c r="C543" s="32" t="s">
        <v>2</v>
      </c>
      <c r="D543" s="37">
        <v>403</v>
      </c>
      <c r="E543" s="38">
        <v>70165</v>
      </c>
      <c r="F543" s="32" t="s">
        <v>1640</v>
      </c>
      <c r="G543" s="38">
        <v>44</v>
      </c>
      <c r="H543" s="38" t="s">
        <v>707</v>
      </c>
      <c r="I543" s="39">
        <v>0.03</v>
      </c>
      <c r="J543" s="40">
        <v>4</v>
      </c>
      <c r="K543" s="40">
        <v>164</v>
      </c>
      <c r="L543" s="26">
        <v>2141.501882280792</v>
      </c>
      <c r="M543" s="26">
        <v>642.45056468423752</v>
      </c>
      <c r="N543" s="26">
        <v>645.04780764566328</v>
      </c>
      <c r="O543" s="26">
        <v>15.375815914871232</v>
      </c>
      <c r="P543" s="26">
        <v>57.659292382974208</v>
      </c>
      <c r="Q543" s="26">
        <v>298.28061931768173</v>
      </c>
      <c r="R543" s="26">
        <v>0</v>
      </c>
      <c r="S543" s="26">
        <v>3.8666006207847636</v>
      </c>
      <c r="T543" s="26">
        <v>3804.1825828470046</v>
      </c>
      <c r="U543" s="27">
        <v>0.81799999999999995</v>
      </c>
      <c r="V543" s="26">
        <v>3111.8213527688495</v>
      </c>
      <c r="W543" s="26">
        <v>24.037468546903739</v>
      </c>
      <c r="X543" s="26">
        <v>1.1575143061516453</v>
      </c>
      <c r="Y543" s="26">
        <v>25.194982853055386</v>
      </c>
      <c r="Z543" s="26">
        <v>57.435714285715846</v>
      </c>
      <c r="AA543" s="27">
        <v>0</v>
      </c>
      <c r="AB543" s="26">
        <v>0</v>
      </c>
      <c r="AC543" s="28">
        <v>7.0000000000000007E-2</v>
      </c>
      <c r="AD543" s="26">
        <v>525.15384446449809</v>
      </c>
      <c r="AE543" s="26">
        <v>7523.78</v>
      </c>
      <c r="AF543" s="29">
        <v>8574.09</v>
      </c>
      <c r="AG543" s="29">
        <v>1406150.76</v>
      </c>
      <c r="AH543" s="41">
        <v>503.56</v>
      </c>
      <c r="AI543" s="42">
        <v>82583.839999999997</v>
      </c>
      <c r="AJ543" s="18"/>
      <c r="AK543" s="18"/>
      <c r="AL543" s="31"/>
      <c r="AM543" s="35"/>
      <c r="AN543" s="18"/>
      <c r="AO543" s="35"/>
    </row>
    <row r="544" spans="1:41" x14ac:dyDescent="0.25">
      <c r="A544" s="32" t="s">
        <v>1643</v>
      </c>
      <c r="B544" s="32" t="s">
        <v>1644</v>
      </c>
      <c r="C544" s="32" t="s">
        <v>2</v>
      </c>
      <c r="D544" s="37">
        <v>169</v>
      </c>
      <c r="E544" s="38">
        <v>63975</v>
      </c>
      <c r="F544" s="32" t="s">
        <v>1645</v>
      </c>
      <c r="G544" s="38">
        <v>44</v>
      </c>
      <c r="H544" s="38" t="s">
        <v>707</v>
      </c>
      <c r="I544" s="39">
        <v>0.02</v>
      </c>
      <c r="J544" s="40">
        <v>74</v>
      </c>
      <c r="K544" s="40">
        <v>4440</v>
      </c>
      <c r="L544" s="26">
        <v>2141.501882280792</v>
      </c>
      <c r="M544" s="26">
        <v>0</v>
      </c>
      <c r="N544" s="26">
        <v>496.19062126589489</v>
      </c>
      <c r="O544" s="26">
        <v>11.827550703747102</v>
      </c>
      <c r="P544" s="26">
        <v>44.353301833057081</v>
      </c>
      <c r="Q544" s="26">
        <v>229.44663024437057</v>
      </c>
      <c r="R544" s="26">
        <v>0</v>
      </c>
      <c r="S544" s="26">
        <v>2.9743081698344334</v>
      </c>
      <c r="T544" s="26">
        <v>2926.2942944976962</v>
      </c>
      <c r="U544" s="27">
        <v>0.81799999999999995</v>
      </c>
      <c r="V544" s="26">
        <v>2393.7087328991151</v>
      </c>
      <c r="W544" s="26">
        <v>24.037468546903739</v>
      </c>
      <c r="X544" s="26">
        <v>1.1575143061516453</v>
      </c>
      <c r="Y544" s="26">
        <v>25.194982853055386</v>
      </c>
      <c r="Z544" s="26">
        <v>57.435714285715846</v>
      </c>
      <c r="AA544" s="27">
        <v>0</v>
      </c>
      <c r="AB544" s="26">
        <v>0</v>
      </c>
      <c r="AC544" s="28">
        <v>7.0000000000000007E-2</v>
      </c>
      <c r="AD544" s="26">
        <v>413.43378088916512</v>
      </c>
      <c r="AE544" s="26">
        <v>5816.06</v>
      </c>
      <c r="AF544" s="29">
        <v>6553.3</v>
      </c>
      <c r="AG544" s="29">
        <v>29096652</v>
      </c>
      <c r="AH544" s="41">
        <v>503.56</v>
      </c>
      <c r="AI544" s="42">
        <v>2235806.4</v>
      </c>
      <c r="AJ544" s="18"/>
      <c r="AK544" s="18"/>
      <c r="AL544" s="31"/>
      <c r="AM544" s="35"/>
      <c r="AN544" s="18"/>
      <c r="AO544" s="35"/>
    </row>
    <row r="545" spans="1:41" x14ac:dyDescent="0.25">
      <c r="A545" s="32" t="s">
        <v>1643</v>
      </c>
      <c r="B545" s="32" t="s">
        <v>1644</v>
      </c>
      <c r="C545" s="32" t="s">
        <v>2</v>
      </c>
      <c r="D545" s="37">
        <v>169</v>
      </c>
      <c r="E545" s="38">
        <v>63975</v>
      </c>
      <c r="F545" s="32" t="s">
        <v>1645</v>
      </c>
      <c r="G545" s="38">
        <v>44</v>
      </c>
      <c r="H545" s="38" t="s">
        <v>707</v>
      </c>
      <c r="I545" s="39">
        <v>0.02</v>
      </c>
      <c r="J545" s="40">
        <v>1</v>
      </c>
      <c r="K545" s="40">
        <v>50</v>
      </c>
      <c r="L545" s="26">
        <v>2141.501882280792</v>
      </c>
      <c r="M545" s="26">
        <v>0</v>
      </c>
      <c r="N545" s="26">
        <v>496.19062126589489</v>
      </c>
      <c r="O545" s="26">
        <v>11.827550703747102</v>
      </c>
      <c r="P545" s="26">
        <v>44.353301833057081</v>
      </c>
      <c r="Q545" s="26">
        <v>229.44663024437057</v>
      </c>
      <c r="R545" s="26">
        <v>0</v>
      </c>
      <c r="S545" s="26">
        <v>2.9743081698344334</v>
      </c>
      <c r="T545" s="26">
        <v>2926.2942944976962</v>
      </c>
      <c r="U545" s="27">
        <v>0.81799999999999995</v>
      </c>
      <c r="V545" s="26">
        <v>2393.7087328991151</v>
      </c>
      <c r="W545" s="26">
        <v>24.037468546903739</v>
      </c>
      <c r="X545" s="26">
        <v>1.1575143061516453</v>
      </c>
      <c r="Y545" s="26">
        <v>25.194982853055386</v>
      </c>
      <c r="Z545" s="26">
        <v>57.435714285715846</v>
      </c>
      <c r="AA545" s="27">
        <v>0</v>
      </c>
      <c r="AB545" s="26">
        <v>0</v>
      </c>
      <c r="AC545" s="28">
        <v>7.0000000000000007E-2</v>
      </c>
      <c r="AD545" s="26">
        <v>413.43378088916512</v>
      </c>
      <c r="AE545" s="26">
        <v>5816.06</v>
      </c>
      <c r="AF545" s="29">
        <v>6553.3</v>
      </c>
      <c r="AG545" s="29">
        <v>327665</v>
      </c>
      <c r="AH545" s="41">
        <v>503.56</v>
      </c>
      <c r="AI545" s="42">
        <v>25178</v>
      </c>
      <c r="AJ545" s="18"/>
      <c r="AK545" s="18"/>
      <c r="AL545" s="31"/>
      <c r="AM545" s="35"/>
      <c r="AN545" s="18"/>
      <c r="AO545" s="35"/>
    </row>
    <row r="546" spans="1:41" x14ac:dyDescent="0.25">
      <c r="A546" s="32" t="s">
        <v>1646</v>
      </c>
      <c r="B546" s="32" t="s">
        <v>1647</v>
      </c>
      <c r="C546" s="32" t="s">
        <v>2</v>
      </c>
      <c r="D546" s="37">
        <v>169</v>
      </c>
      <c r="E546" s="38">
        <v>63975</v>
      </c>
      <c r="F546" s="32" t="s">
        <v>1645</v>
      </c>
      <c r="G546" s="38">
        <v>44</v>
      </c>
      <c r="H546" s="38" t="s">
        <v>707</v>
      </c>
      <c r="I546" s="39">
        <v>2.5000000000000001E-2</v>
      </c>
      <c r="J546" s="40">
        <v>8</v>
      </c>
      <c r="K546" s="40">
        <v>480</v>
      </c>
      <c r="L546" s="26">
        <v>2141.501882280792</v>
      </c>
      <c r="M546" s="26">
        <v>0</v>
      </c>
      <c r="N546" s="26">
        <v>496.19062126589489</v>
      </c>
      <c r="O546" s="26">
        <v>11.827550703747102</v>
      </c>
      <c r="P546" s="26">
        <v>44.353301833057081</v>
      </c>
      <c r="Q546" s="26">
        <v>229.44663024437057</v>
      </c>
      <c r="R546" s="26">
        <v>0</v>
      </c>
      <c r="S546" s="26">
        <v>2.9743081698344334</v>
      </c>
      <c r="T546" s="26">
        <v>2926.2942944976962</v>
      </c>
      <c r="U546" s="27">
        <v>0.81799999999999995</v>
      </c>
      <c r="V546" s="26">
        <v>2393.7087328991151</v>
      </c>
      <c r="W546" s="26">
        <v>24.037468546903739</v>
      </c>
      <c r="X546" s="26">
        <v>1.1575143061516453</v>
      </c>
      <c r="Y546" s="26">
        <v>25.194982853055386</v>
      </c>
      <c r="Z546" s="26">
        <v>57.435714285715846</v>
      </c>
      <c r="AA546" s="27">
        <v>0</v>
      </c>
      <c r="AB546" s="26">
        <v>0</v>
      </c>
      <c r="AC546" s="28">
        <v>7.0000000000000007E-2</v>
      </c>
      <c r="AD546" s="26">
        <v>413.43378088916512</v>
      </c>
      <c r="AE546" s="26">
        <v>5816.06</v>
      </c>
      <c r="AF546" s="29">
        <v>6590.41</v>
      </c>
      <c r="AG546" s="29">
        <v>3163396.8</v>
      </c>
      <c r="AH546" s="41">
        <v>503.56</v>
      </c>
      <c r="AI546" s="42">
        <v>241708.79999999999</v>
      </c>
      <c r="AJ546" s="18"/>
      <c r="AK546" s="18"/>
      <c r="AL546" s="31"/>
      <c r="AM546" s="35"/>
      <c r="AN546" s="18"/>
      <c r="AO546" s="35"/>
    </row>
    <row r="547" spans="1:41" x14ac:dyDescent="0.25">
      <c r="A547" s="32" t="s">
        <v>1648</v>
      </c>
      <c r="B547" s="32" t="s">
        <v>1649</v>
      </c>
      <c r="C547" s="32" t="s">
        <v>2</v>
      </c>
      <c r="D547" s="37">
        <v>169</v>
      </c>
      <c r="E547" s="38">
        <v>63975</v>
      </c>
      <c r="F547" s="32" t="s">
        <v>1645</v>
      </c>
      <c r="G547" s="38">
        <v>44</v>
      </c>
      <c r="H547" s="38" t="s">
        <v>707</v>
      </c>
      <c r="I547" s="39">
        <v>0.03</v>
      </c>
      <c r="J547" s="40">
        <v>83</v>
      </c>
      <c r="K547" s="40">
        <v>4740</v>
      </c>
      <c r="L547" s="26">
        <v>2141.501882280792</v>
      </c>
      <c r="M547" s="26">
        <v>0</v>
      </c>
      <c r="N547" s="26">
        <v>496.19062126589489</v>
      </c>
      <c r="O547" s="26">
        <v>11.827550703747102</v>
      </c>
      <c r="P547" s="26">
        <v>44.353301833057081</v>
      </c>
      <c r="Q547" s="26">
        <v>229.44663024437057</v>
      </c>
      <c r="R547" s="26">
        <v>0</v>
      </c>
      <c r="S547" s="26">
        <v>2.9743081698344334</v>
      </c>
      <c r="T547" s="26">
        <v>2926.2942944976962</v>
      </c>
      <c r="U547" s="27">
        <v>0.81799999999999995</v>
      </c>
      <c r="V547" s="26">
        <v>2393.7087328991151</v>
      </c>
      <c r="W547" s="26">
        <v>24.037468546903739</v>
      </c>
      <c r="X547" s="26">
        <v>1.1575143061516453</v>
      </c>
      <c r="Y547" s="26">
        <v>25.194982853055386</v>
      </c>
      <c r="Z547" s="26">
        <v>57.435714285715846</v>
      </c>
      <c r="AA547" s="27">
        <v>0</v>
      </c>
      <c r="AB547" s="26">
        <v>0</v>
      </c>
      <c r="AC547" s="28">
        <v>7.0000000000000007E-2</v>
      </c>
      <c r="AD547" s="26">
        <v>413.43378088916512</v>
      </c>
      <c r="AE547" s="26">
        <v>5816.06</v>
      </c>
      <c r="AF547" s="29">
        <v>6627.98</v>
      </c>
      <c r="AG547" s="29">
        <v>31416625.199999999</v>
      </c>
      <c r="AH547" s="41">
        <v>503.56</v>
      </c>
      <c r="AI547" s="42">
        <v>2386874.4</v>
      </c>
      <c r="AJ547" s="18"/>
      <c r="AK547" s="18"/>
      <c r="AL547" s="31"/>
      <c r="AM547" s="35"/>
      <c r="AN547" s="18"/>
      <c r="AO547" s="35"/>
    </row>
    <row r="548" spans="1:41" x14ac:dyDescent="0.25">
      <c r="A548" s="32" t="s">
        <v>1650</v>
      </c>
      <c r="B548" s="32" t="s">
        <v>1651</v>
      </c>
      <c r="C548" s="32" t="s">
        <v>2</v>
      </c>
      <c r="D548" s="37">
        <v>169</v>
      </c>
      <c r="E548" s="38">
        <v>63975</v>
      </c>
      <c r="F548" s="32" t="s">
        <v>1645</v>
      </c>
      <c r="G548" s="38">
        <v>44</v>
      </c>
      <c r="H548" s="38" t="s">
        <v>707</v>
      </c>
      <c r="I548" s="39">
        <v>3.5000000000000003E-2</v>
      </c>
      <c r="J548" s="40">
        <v>31</v>
      </c>
      <c r="K548" s="40">
        <v>2040</v>
      </c>
      <c r="L548" s="26">
        <v>2141.501882280792</v>
      </c>
      <c r="M548" s="26">
        <v>0</v>
      </c>
      <c r="N548" s="26">
        <v>496.19062126589489</v>
      </c>
      <c r="O548" s="26">
        <v>11.827550703747102</v>
      </c>
      <c r="P548" s="26">
        <v>44.353301833057081</v>
      </c>
      <c r="Q548" s="26">
        <v>229.44663024437057</v>
      </c>
      <c r="R548" s="26">
        <v>0</v>
      </c>
      <c r="S548" s="26">
        <v>2.9743081698344334</v>
      </c>
      <c r="T548" s="26">
        <v>2926.2942944976962</v>
      </c>
      <c r="U548" s="27">
        <v>0.81799999999999995</v>
      </c>
      <c r="V548" s="26">
        <v>2393.7087328991151</v>
      </c>
      <c r="W548" s="26">
        <v>24.037468546903739</v>
      </c>
      <c r="X548" s="26">
        <v>1.1575143061516453</v>
      </c>
      <c r="Y548" s="26">
        <v>25.194982853055386</v>
      </c>
      <c r="Z548" s="26">
        <v>57.435714285715846</v>
      </c>
      <c r="AA548" s="27">
        <v>0</v>
      </c>
      <c r="AB548" s="26">
        <v>0</v>
      </c>
      <c r="AC548" s="28">
        <v>7.0000000000000007E-2</v>
      </c>
      <c r="AD548" s="26">
        <v>413.43378088916512</v>
      </c>
      <c r="AE548" s="26">
        <v>5816.06</v>
      </c>
      <c r="AF548" s="29">
        <v>6665.96</v>
      </c>
      <c r="AG548" s="29">
        <v>13598558.4</v>
      </c>
      <c r="AH548" s="41">
        <v>503.56</v>
      </c>
      <c r="AI548" s="42">
        <v>1027262.4</v>
      </c>
      <c r="AJ548" s="18"/>
      <c r="AK548" s="18"/>
      <c r="AL548" s="31"/>
      <c r="AM548" s="35"/>
      <c r="AN548" s="18"/>
      <c r="AO548" s="35"/>
    </row>
    <row r="549" spans="1:41" x14ac:dyDescent="0.25">
      <c r="A549" s="32" t="s">
        <v>1652</v>
      </c>
      <c r="B549" s="32" t="s">
        <v>1653</v>
      </c>
      <c r="C549" s="32" t="s">
        <v>2</v>
      </c>
      <c r="D549" s="37">
        <v>169</v>
      </c>
      <c r="E549" s="38">
        <v>63975</v>
      </c>
      <c r="F549" s="32" t="s">
        <v>1645</v>
      </c>
      <c r="G549" s="38">
        <v>44</v>
      </c>
      <c r="H549" s="38" t="s">
        <v>707</v>
      </c>
      <c r="I549" s="39">
        <v>0.04</v>
      </c>
      <c r="J549" s="40">
        <v>21</v>
      </c>
      <c r="K549" s="40">
        <v>1140</v>
      </c>
      <c r="L549" s="26">
        <v>2141.501882280792</v>
      </c>
      <c r="M549" s="26">
        <v>0</v>
      </c>
      <c r="N549" s="26">
        <v>496.19062126589489</v>
      </c>
      <c r="O549" s="26">
        <v>11.827550703747102</v>
      </c>
      <c r="P549" s="26">
        <v>44.353301833057081</v>
      </c>
      <c r="Q549" s="26">
        <v>229.44663024437057</v>
      </c>
      <c r="R549" s="26">
        <v>0</v>
      </c>
      <c r="S549" s="26">
        <v>2.9743081698344334</v>
      </c>
      <c r="T549" s="26">
        <v>2926.2942944976962</v>
      </c>
      <c r="U549" s="27">
        <v>0.81799999999999995</v>
      </c>
      <c r="V549" s="26">
        <v>2393.7087328991151</v>
      </c>
      <c r="W549" s="26">
        <v>24.037468546903739</v>
      </c>
      <c r="X549" s="26">
        <v>1.1575143061516453</v>
      </c>
      <c r="Y549" s="26">
        <v>25.194982853055386</v>
      </c>
      <c r="Z549" s="26">
        <v>57.435714285715846</v>
      </c>
      <c r="AA549" s="27">
        <v>0</v>
      </c>
      <c r="AB549" s="26">
        <v>0</v>
      </c>
      <c r="AC549" s="28">
        <v>7.0000000000000007E-2</v>
      </c>
      <c r="AD549" s="26">
        <v>413.43378088916512</v>
      </c>
      <c r="AE549" s="26">
        <v>5816.06</v>
      </c>
      <c r="AF549" s="29">
        <v>6704.4</v>
      </c>
      <c r="AG549" s="29">
        <v>7643016</v>
      </c>
      <c r="AH549" s="41">
        <v>503.56</v>
      </c>
      <c r="AI549" s="42">
        <v>574058.4</v>
      </c>
      <c r="AJ549" s="18"/>
      <c r="AK549" s="18"/>
      <c r="AL549" s="31"/>
      <c r="AM549" s="35"/>
      <c r="AN549" s="18"/>
      <c r="AO549" s="35"/>
    </row>
    <row r="550" spans="1:41" x14ac:dyDescent="0.25">
      <c r="A550" s="32" t="s">
        <v>1654</v>
      </c>
      <c r="B550" s="32" t="s">
        <v>1655</v>
      </c>
      <c r="C550" s="32" t="s">
        <v>2</v>
      </c>
      <c r="D550" s="37">
        <v>169</v>
      </c>
      <c r="E550" s="38">
        <v>63975</v>
      </c>
      <c r="F550" s="32" t="s">
        <v>1645</v>
      </c>
      <c r="G550" s="38">
        <v>44</v>
      </c>
      <c r="H550" s="38" t="s">
        <v>707</v>
      </c>
      <c r="I550" s="39">
        <v>0.05</v>
      </c>
      <c r="J550" s="40">
        <v>56</v>
      </c>
      <c r="K550" s="40">
        <v>3120</v>
      </c>
      <c r="L550" s="26">
        <v>2141.501882280792</v>
      </c>
      <c r="M550" s="26">
        <v>0</v>
      </c>
      <c r="N550" s="26">
        <v>496.19062126589489</v>
      </c>
      <c r="O550" s="26">
        <v>11.827550703747102</v>
      </c>
      <c r="P550" s="26">
        <v>44.353301833057081</v>
      </c>
      <c r="Q550" s="26">
        <v>229.44663024437057</v>
      </c>
      <c r="R550" s="26">
        <v>0</v>
      </c>
      <c r="S550" s="26">
        <v>2.9743081698344334</v>
      </c>
      <c r="T550" s="26">
        <v>2926.2942944976962</v>
      </c>
      <c r="U550" s="27">
        <v>0.81799999999999995</v>
      </c>
      <c r="V550" s="26">
        <v>2393.7087328991151</v>
      </c>
      <c r="W550" s="26">
        <v>24.037468546903739</v>
      </c>
      <c r="X550" s="26">
        <v>1.1575143061516453</v>
      </c>
      <c r="Y550" s="26">
        <v>25.194982853055386</v>
      </c>
      <c r="Z550" s="26">
        <v>57.435714285715846</v>
      </c>
      <c r="AA550" s="27">
        <v>0</v>
      </c>
      <c r="AB550" s="26">
        <v>0</v>
      </c>
      <c r="AC550" s="28">
        <v>7.0000000000000007E-2</v>
      </c>
      <c r="AD550" s="26">
        <v>413.43378088916512</v>
      </c>
      <c r="AE550" s="26">
        <v>5816.06</v>
      </c>
      <c r="AF550" s="29">
        <v>6782.57</v>
      </c>
      <c r="AG550" s="29">
        <v>21161618.399999999</v>
      </c>
      <c r="AH550" s="41">
        <v>503.56</v>
      </c>
      <c r="AI550" s="42">
        <v>1571107.2</v>
      </c>
      <c r="AJ550" s="18"/>
      <c r="AK550" s="18"/>
      <c r="AL550" s="31"/>
      <c r="AM550" s="35"/>
      <c r="AN550" s="18"/>
      <c r="AO550" s="35"/>
    </row>
    <row r="551" spans="1:41" x14ac:dyDescent="0.25">
      <c r="A551" s="32" t="s">
        <v>1654</v>
      </c>
      <c r="B551" s="32" t="s">
        <v>1655</v>
      </c>
      <c r="C551" s="32" t="s">
        <v>2</v>
      </c>
      <c r="D551" s="37">
        <v>169</v>
      </c>
      <c r="E551" s="38">
        <v>63975</v>
      </c>
      <c r="F551" s="32" t="s">
        <v>1645</v>
      </c>
      <c r="G551" s="38">
        <v>44</v>
      </c>
      <c r="H551" s="38" t="s">
        <v>707</v>
      </c>
      <c r="I551" s="39">
        <v>0.05</v>
      </c>
      <c r="J551" s="40">
        <v>2</v>
      </c>
      <c r="K551" s="40">
        <v>94</v>
      </c>
      <c r="L551" s="26">
        <v>2141.501882280792</v>
      </c>
      <c r="M551" s="26">
        <v>0</v>
      </c>
      <c r="N551" s="26">
        <v>496.19062126589489</v>
      </c>
      <c r="O551" s="26">
        <v>11.827550703747102</v>
      </c>
      <c r="P551" s="26">
        <v>44.353301833057081</v>
      </c>
      <c r="Q551" s="26">
        <v>229.44663024437057</v>
      </c>
      <c r="R551" s="26">
        <v>0</v>
      </c>
      <c r="S551" s="26">
        <v>2.9743081698344334</v>
      </c>
      <c r="T551" s="26">
        <v>2926.2942944976962</v>
      </c>
      <c r="U551" s="27">
        <v>0.81799999999999995</v>
      </c>
      <c r="V551" s="26">
        <v>2393.7087328991151</v>
      </c>
      <c r="W551" s="26">
        <v>24.037468546903739</v>
      </c>
      <c r="X551" s="26">
        <v>1.1575143061516453</v>
      </c>
      <c r="Y551" s="26">
        <v>25.194982853055386</v>
      </c>
      <c r="Z551" s="26">
        <v>57.435714285715846</v>
      </c>
      <c r="AA551" s="27">
        <v>0</v>
      </c>
      <c r="AB551" s="26">
        <v>0</v>
      </c>
      <c r="AC551" s="28">
        <v>7.0000000000000007E-2</v>
      </c>
      <c r="AD551" s="26">
        <v>413.43378088916512</v>
      </c>
      <c r="AE551" s="26">
        <v>5816.06</v>
      </c>
      <c r="AF551" s="29">
        <v>6782.57</v>
      </c>
      <c r="AG551" s="29">
        <v>637561.57999999996</v>
      </c>
      <c r="AH551" s="41">
        <v>503.56</v>
      </c>
      <c r="AI551" s="42">
        <v>47334.64</v>
      </c>
      <c r="AJ551" s="18"/>
      <c r="AK551" s="18"/>
      <c r="AL551" s="31"/>
      <c r="AM551" s="35"/>
      <c r="AN551" s="18"/>
      <c r="AO551" s="35"/>
    </row>
    <row r="552" spans="1:41" x14ac:dyDescent="0.25">
      <c r="A552" s="32" t="s">
        <v>1654</v>
      </c>
      <c r="B552" s="32" t="s">
        <v>1655</v>
      </c>
      <c r="C552" s="32" t="s">
        <v>2</v>
      </c>
      <c r="D552" s="37">
        <v>169</v>
      </c>
      <c r="E552" s="38">
        <v>63975</v>
      </c>
      <c r="F552" s="32" t="s">
        <v>1645</v>
      </c>
      <c r="G552" s="38">
        <v>44</v>
      </c>
      <c r="H552" s="38" t="s">
        <v>707</v>
      </c>
      <c r="I552" s="39">
        <v>0.05</v>
      </c>
      <c r="J552" s="40">
        <v>4</v>
      </c>
      <c r="K552" s="40">
        <v>136</v>
      </c>
      <c r="L552" s="26">
        <v>2141.501882280792</v>
      </c>
      <c r="M552" s="26">
        <v>0</v>
      </c>
      <c r="N552" s="26">
        <v>496.19062126589489</v>
      </c>
      <c r="O552" s="26">
        <v>11.827550703747102</v>
      </c>
      <c r="P552" s="26">
        <v>44.353301833057081</v>
      </c>
      <c r="Q552" s="26">
        <v>229.44663024437057</v>
      </c>
      <c r="R552" s="26">
        <v>0</v>
      </c>
      <c r="S552" s="26">
        <v>2.9743081698344334</v>
      </c>
      <c r="T552" s="26">
        <v>2926.2942944976962</v>
      </c>
      <c r="U552" s="27">
        <v>0.81799999999999995</v>
      </c>
      <c r="V552" s="26">
        <v>2393.7087328991151</v>
      </c>
      <c r="W552" s="26">
        <v>24.037468546903739</v>
      </c>
      <c r="X552" s="26">
        <v>1.1575143061516453</v>
      </c>
      <c r="Y552" s="26">
        <v>25.194982853055386</v>
      </c>
      <c r="Z552" s="26">
        <v>57.435714285715846</v>
      </c>
      <c r="AA552" s="27">
        <v>0</v>
      </c>
      <c r="AB552" s="26">
        <v>0</v>
      </c>
      <c r="AC552" s="28">
        <v>7.0000000000000007E-2</v>
      </c>
      <c r="AD552" s="26">
        <v>413.43378088916512</v>
      </c>
      <c r="AE552" s="26">
        <v>5816.06</v>
      </c>
      <c r="AF552" s="29">
        <v>6782.57</v>
      </c>
      <c r="AG552" s="29">
        <v>922429.52</v>
      </c>
      <c r="AH552" s="41">
        <v>503.56</v>
      </c>
      <c r="AI552" s="42">
        <v>68484.160000000003</v>
      </c>
      <c r="AJ552" s="18"/>
      <c r="AK552" s="18"/>
      <c r="AL552" s="31"/>
      <c r="AM552" s="35"/>
      <c r="AN552" s="18"/>
      <c r="AO552" s="35"/>
    </row>
    <row r="553" spans="1:41" x14ac:dyDescent="0.25">
      <c r="A553" s="32" t="s">
        <v>1656</v>
      </c>
      <c r="B553" s="32" t="s">
        <v>1657</v>
      </c>
      <c r="C553" s="32" t="s">
        <v>2</v>
      </c>
      <c r="D553" s="37">
        <v>167</v>
      </c>
      <c r="E553" s="38">
        <v>63525</v>
      </c>
      <c r="F553" s="32" t="s">
        <v>1658</v>
      </c>
      <c r="G553" s="38">
        <v>30</v>
      </c>
      <c r="H553" s="38" t="s">
        <v>707</v>
      </c>
      <c r="I553" s="39">
        <v>0.02</v>
      </c>
      <c r="J553" s="40">
        <v>2</v>
      </c>
      <c r="K553" s="40">
        <v>120</v>
      </c>
      <c r="L553" s="26">
        <v>1460.1149197369036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1460.1149197369036</v>
      </c>
      <c r="U553" s="27">
        <v>0.81799999999999995</v>
      </c>
      <c r="V553" s="26">
        <v>1194.3740043447872</v>
      </c>
      <c r="W553" s="26">
        <v>24.037468546903739</v>
      </c>
      <c r="X553" s="26">
        <v>1.1575143061516453</v>
      </c>
      <c r="Y553" s="26">
        <v>25.194982853055386</v>
      </c>
      <c r="Z553" s="26">
        <v>80.014836408228149</v>
      </c>
      <c r="AA553" s="27">
        <v>0</v>
      </c>
      <c r="AB553" s="26">
        <v>0</v>
      </c>
      <c r="AC553" s="28">
        <v>7.0000000000000007E-2</v>
      </c>
      <c r="AD553" s="26">
        <v>228.42833220568261</v>
      </c>
      <c r="AE553" s="26">
        <v>2988.12</v>
      </c>
      <c r="AF553" s="29">
        <v>3366.89</v>
      </c>
      <c r="AG553" s="29">
        <v>404026.8</v>
      </c>
      <c r="AH553" s="41">
        <v>503.56</v>
      </c>
      <c r="AI553" s="42">
        <v>60427.199999999997</v>
      </c>
      <c r="AJ553" s="18"/>
      <c r="AK553" s="18"/>
      <c r="AL553" s="31"/>
      <c r="AM553" s="35"/>
      <c r="AN553" s="18"/>
      <c r="AO553" s="35"/>
    </row>
    <row r="554" spans="1:41" x14ac:dyDescent="0.25">
      <c r="A554" s="32" t="s">
        <v>1659</v>
      </c>
      <c r="B554" s="32" t="s">
        <v>1660</v>
      </c>
      <c r="C554" s="32" t="s">
        <v>2</v>
      </c>
      <c r="D554" s="37">
        <v>167</v>
      </c>
      <c r="E554" s="38">
        <v>63525</v>
      </c>
      <c r="F554" s="32" t="s">
        <v>1658</v>
      </c>
      <c r="G554" s="38">
        <v>30</v>
      </c>
      <c r="H554" s="38" t="s">
        <v>707</v>
      </c>
      <c r="I554" s="39">
        <v>0.03</v>
      </c>
      <c r="J554" s="40">
        <v>2</v>
      </c>
      <c r="K554" s="40">
        <v>42</v>
      </c>
      <c r="L554" s="26">
        <v>1460.1149197369036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1460.1149197369036</v>
      </c>
      <c r="U554" s="27">
        <v>0.81799999999999995</v>
      </c>
      <c r="V554" s="26">
        <v>1194.3740043447872</v>
      </c>
      <c r="W554" s="26">
        <v>24.037468546903739</v>
      </c>
      <c r="X554" s="26">
        <v>1.1575143061516453</v>
      </c>
      <c r="Y554" s="26">
        <v>25.194982853055386</v>
      </c>
      <c r="Z554" s="26">
        <v>80.014836408228149</v>
      </c>
      <c r="AA554" s="27">
        <v>0</v>
      </c>
      <c r="AB554" s="26">
        <v>0</v>
      </c>
      <c r="AC554" s="28">
        <v>7.0000000000000007E-2</v>
      </c>
      <c r="AD554" s="26">
        <v>228.42833220568261</v>
      </c>
      <c r="AE554" s="26">
        <v>2988.12</v>
      </c>
      <c r="AF554" s="29">
        <v>3405.26</v>
      </c>
      <c r="AG554" s="29">
        <v>143020.92000000001</v>
      </c>
      <c r="AH554" s="41">
        <v>503.56</v>
      </c>
      <c r="AI554" s="42">
        <v>21149.52</v>
      </c>
      <c r="AJ554" s="18"/>
      <c r="AK554" s="18"/>
      <c r="AL554" s="31"/>
      <c r="AM554" s="35"/>
      <c r="AN554" s="18"/>
      <c r="AO554" s="35"/>
    </row>
    <row r="555" spans="1:41" x14ac:dyDescent="0.25">
      <c r="A555" s="32" t="s">
        <v>1661</v>
      </c>
      <c r="B555" s="32" t="s">
        <v>1662</v>
      </c>
      <c r="C555" s="32" t="s">
        <v>2</v>
      </c>
      <c r="D555" s="37">
        <v>167</v>
      </c>
      <c r="E555" s="38">
        <v>63525</v>
      </c>
      <c r="F555" s="32" t="s">
        <v>1658</v>
      </c>
      <c r="G555" s="38">
        <v>30</v>
      </c>
      <c r="H555" s="38" t="s">
        <v>707</v>
      </c>
      <c r="I555" s="39">
        <v>0.05</v>
      </c>
      <c r="J555" s="40">
        <v>2</v>
      </c>
      <c r="K555" s="40">
        <v>120</v>
      </c>
      <c r="L555" s="26">
        <v>1460.1149197369036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1460.1149197369036</v>
      </c>
      <c r="U555" s="27">
        <v>0.81799999999999995</v>
      </c>
      <c r="V555" s="26">
        <v>1194.3740043447872</v>
      </c>
      <c r="W555" s="26">
        <v>24.037468546903739</v>
      </c>
      <c r="X555" s="26">
        <v>1.1575143061516453</v>
      </c>
      <c r="Y555" s="26">
        <v>25.194982853055386</v>
      </c>
      <c r="Z555" s="26">
        <v>80.014836408228149</v>
      </c>
      <c r="AA555" s="27">
        <v>0</v>
      </c>
      <c r="AB555" s="26">
        <v>0</v>
      </c>
      <c r="AC555" s="28">
        <v>7.0000000000000007E-2</v>
      </c>
      <c r="AD555" s="26">
        <v>228.42833220568261</v>
      </c>
      <c r="AE555" s="26">
        <v>2988.12</v>
      </c>
      <c r="AF555" s="29">
        <v>3484.68</v>
      </c>
      <c r="AG555" s="29">
        <v>418161.6</v>
      </c>
      <c r="AH555" s="41">
        <v>503.56</v>
      </c>
      <c r="AI555" s="42">
        <v>60427.199999999997</v>
      </c>
      <c r="AJ555" s="18"/>
      <c r="AK555" s="18"/>
      <c r="AL555" s="31"/>
      <c r="AM555" s="35"/>
      <c r="AN555" s="18"/>
      <c r="AO555" s="35"/>
    </row>
    <row r="556" spans="1:41" x14ac:dyDescent="0.25">
      <c r="A556" s="32" t="s">
        <v>1663</v>
      </c>
      <c r="B556" s="32" t="s">
        <v>1664</v>
      </c>
      <c r="C556" s="32" t="s">
        <v>2</v>
      </c>
      <c r="D556" s="37">
        <v>165</v>
      </c>
      <c r="E556" s="38">
        <v>63525</v>
      </c>
      <c r="F556" s="32" t="s">
        <v>1658</v>
      </c>
      <c r="G556" s="38">
        <v>40</v>
      </c>
      <c r="H556" s="38" t="s">
        <v>707</v>
      </c>
      <c r="I556" s="39">
        <v>0.02</v>
      </c>
      <c r="J556" s="40">
        <v>11</v>
      </c>
      <c r="K556" s="40">
        <v>360</v>
      </c>
      <c r="L556" s="26">
        <v>1946.819892982538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0</v>
      </c>
      <c r="T556" s="26">
        <v>1946.819892982538</v>
      </c>
      <c r="U556" s="27">
        <v>0.81799999999999995</v>
      </c>
      <c r="V556" s="26">
        <v>1592.4986724597161</v>
      </c>
      <c r="W556" s="26">
        <v>24.037468546903739</v>
      </c>
      <c r="X556" s="26">
        <v>1.1575143061516453</v>
      </c>
      <c r="Y556" s="26">
        <v>25.194982853055386</v>
      </c>
      <c r="Z556" s="26">
        <v>63.886892035005076</v>
      </c>
      <c r="AA556" s="27">
        <v>0</v>
      </c>
      <c r="AB556" s="26">
        <v>0</v>
      </c>
      <c r="AC556" s="28">
        <v>7.0000000000000007E-2</v>
      </c>
      <c r="AD556" s="26">
        <v>289.2374509947964</v>
      </c>
      <c r="AE556" s="26">
        <v>3917.63</v>
      </c>
      <c r="AF556" s="29">
        <v>4414.22</v>
      </c>
      <c r="AG556" s="29">
        <v>1589119.2000000002</v>
      </c>
      <c r="AH556" s="41">
        <v>503.56</v>
      </c>
      <c r="AI556" s="42">
        <v>181281.6</v>
      </c>
      <c r="AJ556" s="18"/>
      <c r="AK556" s="18"/>
      <c r="AL556" s="31"/>
      <c r="AM556" s="35"/>
      <c r="AN556" s="18"/>
      <c r="AO556" s="35"/>
    </row>
    <row r="557" spans="1:41" x14ac:dyDescent="0.25">
      <c r="A557" s="32" t="s">
        <v>1665</v>
      </c>
      <c r="B557" s="32" t="s">
        <v>1666</v>
      </c>
      <c r="C557" s="32" t="s">
        <v>2</v>
      </c>
      <c r="D557" s="37">
        <v>165</v>
      </c>
      <c r="E557" s="38">
        <v>63525</v>
      </c>
      <c r="F557" s="32" t="s">
        <v>1658</v>
      </c>
      <c r="G557" s="38">
        <v>40</v>
      </c>
      <c r="H557" s="38" t="s">
        <v>707</v>
      </c>
      <c r="I557" s="39">
        <v>2.5000000000000001E-2</v>
      </c>
      <c r="J557" s="40">
        <v>2</v>
      </c>
      <c r="K557" s="40">
        <v>154</v>
      </c>
      <c r="L557" s="26">
        <v>1946.819892982538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0</v>
      </c>
      <c r="T557" s="26">
        <v>1946.819892982538</v>
      </c>
      <c r="U557" s="27">
        <v>0.81799999999999995</v>
      </c>
      <c r="V557" s="26">
        <v>1592.4986724597161</v>
      </c>
      <c r="W557" s="26">
        <v>24.037468546903739</v>
      </c>
      <c r="X557" s="26">
        <v>1.1575143061516453</v>
      </c>
      <c r="Y557" s="26">
        <v>25.194982853055386</v>
      </c>
      <c r="Z557" s="26">
        <v>63.886892035005076</v>
      </c>
      <c r="AA557" s="27">
        <v>0</v>
      </c>
      <c r="AB557" s="26">
        <v>0</v>
      </c>
      <c r="AC557" s="28">
        <v>7.0000000000000007E-2</v>
      </c>
      <c r="AD557" s="26">
        <v>289.2374509947964</v>
      </c>
      <c r="AE557" s="26">
        <v>3917.63</v>
      </c>
      <c r="AF557" s="29">
        <v>4439.22</v>
      </c>
      <c r="AG557" s="29">
        <v>683639.88</v>
      </c>
      <c r="AH557" s="41">
        <v>503.56</v>
      </c>
      <c r="AI557" s="42">
        <v>77548.240000000005</v>
      </c>
      <c r="AJ557" s="18"/>
      <c r="AK557" s="18"/>
      <c r="AL557" s="31"/>
      <c r="AM557" s="35"/>
      <c r="AN557" s="18"/>
      <c r="AO557" s="35"/>
    </row>
    <row r="558" spans="1:41" x14ac:dyDescent="0.25">
      <c r="A558" s="32" t="s">
        <v>1667</v>
      </c>
      <c r="B558" s="32" t="s">
        <v>1668</v>
      </c>
      <c r="C558" s="32" t="s">
        <v>2</v>
      </c>
      <c r="D558" s="37">
        <v>165</v>
      </c>
      <c r="E558" s="38">
        <v>63525</v>
      </c>
      <c r="F558" s="32" t="s">
        <v>1658</v>
      </c>
      <c r="G558" s="38">
        <v>40</v>
      </c>
      <c r="H558" s="38" t="s">
        <v>707</v>
      </c>
      <c r="I558" s="39">
        <v>0.03</v>
      </c>
      <c r="J558" s="40">
        <v>22</v>
      </c>
      <c r="K558" s="40">
        <v>972</v>
      </c>
      <c r="L558" s="26">
        <v>1946.819892982538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1946.819892982538</v>
      </c>
      <c r="U558" s="27">
        <v>0.81799999999999995</v>
      </c>
      <c r="V558" s="26">
        <v>1592.4986724597161</v>
      </c>
      <c r="W558" s="26">
        <v>24.037468546903739</v>
      </c>
      <c r="X558" s="26">
        <v>1.1575143061516453</v>
      </c>
      <c r="Y558" s="26">
        <v>25.194982853055386</v>
      </c>
      <c r="Z558" s="26">
        <v>63.886892035005076</v>
      </c>
      <c r="AA558" s="27">
        <v>0</v>
      </c>
      <c r="AB558" s="26">
        <v>0</v>
      </c>
      <c r="AC558" s="28">
        <v>7.0000000000000007E-2</v>
      </c>
      <c r="AD558" s="26">
        <v>289.2374509947964</v>
      </c>
      <c r="AE558" s="26">
        <v>3917.63</v>
      </c>
      <c r="AF558" s="29">
        <v>4464.53</v>
      </c>
      <c r="AG558" s="29">
        <v>4339523.16</v>
      </c>
      <c r="AH558" s="41">
        <v>503.56</v>
      </c>
      <c r="AI558" s="42">
        <v>489460.32</v>
      </c>
      <c r="AJ558" s="18"/>
      <c r="AK558" s="18"/>
      <c r="AL558" s="31"/>
      <c r="AM558" s="35"/>
      <c r="AN558" s="18"/>
      <c r="AO558" s="35"/>
    </row>
    <row r="559" spans="1:41" x14ac:dyDescent="0.25">
      <c r="A559" s="32" t="s">
        <v>1669</v>
      </c>
      <c r="B559" s="32" t="s">
        <v>1670</v>
      </c>
      <c r="C559" s="32" t="s">
        <v>2</v>
      </c>
      <c r="D559" s="37">
        <v>165</v>
      </c>
      <c r="E559" s="38">
        <v>63525</v>
      </c>
      <c r="F559" s="32" t="s">
        <v>1658</v>
      </c>
      <c r="G559" s="38">
        <v>40</v>
      </c>
      <c r="H559" s="38" t="s">
        <v>707</v>
      </c>
      <c r="I559" s="39">
        <v>3.5000000000000003E-2</v>
      </c>
      <c r="J559" s="40">
        <v>6</v>
      </c>
      <c r="K559" s="40">
        <v>300</v>
      </c>
      <c r="L559" s="26">
        <v>1946.819892982538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1946.819892982538</v>
      </c>
      <c r="U559" s="27">
        <v>0.81799999999999995</v>
      </c>
      <c r="V559" s="26">
        <v>1592.4986724597161</v>
      </c>
      <c r="W559" s="26">
        <v>24.037468546903739</v>
      </c>
      <c r="X559" s="26">
        <v>1.1575143061516453</v>
      </c>
      <c r="Y559" s="26">
        <v>25.194982853055386</v>
      </c>
      <c r="Z559" s="26">
        <v>63.886892035005076</v>
      </c>
      <c r="AA559" s="27">
        <v>0</v>
      </c>
      <c r="AB559" s="26">
        <v>0</v>
      </c>
      <c r="AC559" s="28">
        <v>7.0000000000000007E-2</v>
      </c>
      <c r="AD559" s="26">
        <v>289.2374509947964</v>
      </c>
      <c r="AE559" s="26">
        <v>3917.63</v>
      </c>
      <c r="AF559" s="29">
        <v>4490.1099999999997</v>
      </c>
      <c r="AG559" s="29">
        <v>1347033</v>
      </c>
      <c r="AH559" s="41">
        <v>503.56</v>
      </c>
      <c r="AI559" s="42">
        <v>151068</v>
      </c>
      <c r="AJ559" s="18"/>
      <c r="AK559" s="18"/>
      <c r="AL559" s="31"/>
      <c r="AM559" s="35"/>
      <c r="AN559" s="18"/>
      <c r="AO559" s="35"/>
    </row>
    <row r="560" spans="1:41" x14ac:dyDescent="0.25">
      <c r="A560" s="32" t="s">
        <v>1671</v>
      </c>
      <c r="B560" s="32" t="s">
        <v>1672</v>
      </c>
      <c r="C560" s="32" t="s">
        <v>2</v>
      </c>
      <c r="D560" s="37">
        <v>165</v>
      </c>
      <c r="E560" s="38">
        <v>63525</v>
      </c>
      <c r="F560" s="32" t="s">
        <v>1658</v>
      </c>
      <c r="G560" s="38">
        <v>40</v>
      </c>
      <c r="H560" s="38" t="s">
        <v>707</v>
      </c>
      <c r="I560" s="39">
        <v>0.04</v>
      </c>
      <c r="J560" s="40">
        <v>9</v>
      </c>
      <c r="K560" s="40">
        <v>314</v>
      </c>
      <c r="L560" s="26">
        <v>1946.819892982538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1946.819892982538</v>
      </c>
      <c r="U560" s="27">
        <v>0.81799999999999995</v>
      </c>
      <c r="V560" s="26">
        <v>1592.4986724597161</v>
      </c>
      <c r="W560" s="26">
        <v>24.037468546903739</v>
      </c>
      <c r="X560" s="26">
        <v>1.1575143061516453</v>
      </c>
      <c r="Y560" s="26">
        <v>25.194982853055386</v>
      </c>
      <c r="Z560" s="26">
        <v>63.886892035005076</v>
      </c>
      <c r="AA560" s="27">
        <v>0</v>
      </c>
      <c r="AB560" s="26">
        <v>0</v>
      </c>
      <c r="AC560" s="28">
        <v>7.0000000000000007E-2</v>
      </c>
      <c r="AD560" s="26">
        <v>289.2374509947964</v>
      </c>
      <c r="AE560" s="26">
        <v>3917.63</v>
      </c>
      <c r="AF560" s="29">
        <v>4516</v>
      </c>
      <c r="AG560" s="29">
        <v>1418024</v>
      </c>
      <c r="AH560" s="41">
        <v>503.56</v>
      </c>
      <c r="AI560" s="42">
        <v>158117.84</v>
      </c>
      <c r="AJ560" s="18"/>
      <c r="AK560" s="18"/>
      <c r="AL560" s="31"/>
      <c r="AM560" s="35"/>
      <c r="AN560" s="18"/>
      <c r="AO560" s="35"/>
    </row>
    <row r="561" spans="1:41" x14ac:dyDescent="0.25">
      <c r="A561" s="32" t="s">
        <v>1673</v>
      </c>
      <c r="B561" s="32" t="s">
        <v>1674</v>
      </c>
      <c r="C561" s="32" t="s">
        <v>2</v>
      </c>
      <c r="D561" s="37">
        <v>165</v>
      </c>
      <c r="E561" s="38">
        <v>63525</v>
      </c>
      <c r="F561" s="32" t="s">
        <v>1658</v>
      </c>
      <c r="G561" s="38">
        <v>40</v>
      </c>
      <c r="H561" s="38" t="s">
        <v>707</v>
      </c>
      <c r="I561" s="39">
        <v>0.05</v>
      </c>
      <c r="J561" s="40">
        <v>10</v>
      </c>
      <c r="K561" s="40">
        <v>360</v>
      </c>
      <c r="L561" s="26">
        <v>1946.819892982538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1946.819892982538</v>
      </c>
      <c r="U561" s="27">
        <v>0.81799999999999995</v>
      </c>
      <c r="V561" s="26">
        <v>1592.4986724597161</v>
      </c>
      <c r="W561" s="26">
        <v>24.037468546903739</v>
      </c>
      <c r="X561" s="26">
        <v>1.1575143061516453</v>
      </c>
      <c r="Y561" s="26">
        <v>25.194982853055386</v>
      </c>
      <c r="Z561" s="26">
        <v>63.886892035005076</v>
      </c>
      <c r="AA561" s="27">
        <v>0</v>
      </c>
      <c r="AB561" s="26">
        <v>0</v>
      </c>
      <c r="AC561" s="28">
        <v>7.0000000000000007E-2</v>
      </c>
      <c r="AD561" s="26">
        <v>289.2374509947964</v>
      </c>
      <c r="AE561" s="26">
        <v>3917.63</v>
      </c>
      <c r="AF561" s="29">
        <v>4568.66</v>
      </c>
      <c r="AG561" s="29">
        <v>1644717.5999999999</v>
      </c>
      <c r="AH561" s="41">
        <v>503.56</v>
      </c>
      <c r="AI561" s="42">
        <v>181281.6</v>
      </c>
      <c r="AJ561" s="18"/>
      <c r="AK561" s="18"/>
      <c r="AL561" s="31"/>
      <c r="AM561" s="35"/>
      <c r="AN561" s="18"/>
      <c r="AO561" s="35"/>
    </row>
    <row r="562" spans="1:41" x14ac:dyDescent="0.25">
      <c r="A562" s="32" t="s">
        <v>1675</v>
      </c>
      <c r="B562" s="32" t="s">
        <v>1676</v>
      </c>
      <c r="C562" s="32" t="s">
        <v>2</v>
      </c>
      <c r="D562" s="37">
        <v>164</v>
      </c>
      <c r="E562" s="38">
        <v>63525</v>
      </c>
      <c r="F562" s="32" t="s">
        <v>1658</v>
      </c>
      <c r="G562" s="38">
        <v>44</v>
      </c>
      <c r="H562" s="38" t="s">
        <v>707</v>
      </c>
      <c r="I562" s="39">
        <v>0.02</v>
      </c>
      <c r="J562" s="40">
        <v>11</v>
      </c>
      <c r="K562" s="40">
        <v>480</v>
      </c>
      <c r="L562" s="26">
        <v>2141.501882280792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2141.501882280792</v>
      </c>
      <c r="U562" s="27">
        <v>0.81799999999999995</v>
      </c>
      <c r="V562" s="26">
        <v>1751.7485397056878</v>
      </c>
      <c r="W562" s="26">
        <v>24.037468546903739</v>
      </c>
      <c r="X562" s="26">
        <v>1.1575143061516453</v>
      </c>
      <c r="Y562" s="26">
        <v>25.194982853055386</v>
      </c>
      <c r="Z562" s="26">
        <v>57.435714285715846</v>
      </c>
      <c r="AA562" s="27">
        <v>0</v>
      </c>
      <c r="AB562" s="26">
        <v>0</v>
      </c>
      <c r="AC562" s="28">
        <v>7.0000000000000007E-2</v>
      </c>
      <c r="AD562" s="26">
        <v>313.56109851044187</v>
      </c>
      <c r="AE562" s="26">
        <v>4289.4399999999996</v>
      </c>
      <c r="AF562" s="29">
        <v>4833.16</v>
      </c>
      <c r="AG562" s="29">
        <v>2319916.7999999998</v>
      </c>
      <c r="AH562" s="41">
        <v>503.56</v>
      </c>
      <c r="AI562" s="42">
        <v>241708.79999999999</v>
      </c>
      <c r="AJ562" s="18"/>
      <c r="AK562" s="18"/>
      <c r="AL562" s="31"/>
      <c r="AM562" s="35"/>
      <c r="AN562" s="18"/>
      <c r="AO562" s="35"/>
    </row>
    <row r="563" spans="1:41" x14ac:dyDescent="0.25">
      <c r="A563" s="32" t="s">
        <v>1675</v>
      </c>
      <c r="B563" s="32" t="s">
        <v>1676</v>
      </c>
      <c r="C563" s="32" t="s">
        <v>2</v>
      </c>
      <c r="D563" s="37">
        <v>164</v>
      </c>
      <c r="E563" s="38">
        <v>63525</v>
      </c>
      <c r="F563" s="32" t="s">
        <v>1658</v>
      </c>
      <c r="G563" s="38">
        <v>44</v>
      </c>
      <c r="H563" s="38" t="s">
        <v>707</v>
      </c>
      <c r="I563" s="39">
        <v>0.02</v>
      </c>
      <c r="J563" s="40">
        <v>1</v>
      </c>
      <c r="K563" s="40">
        <v>41</v>
      </c>
      <c r="L563" s="26">
        <v>2141.501882280792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2141.501882280792</v>
      </c>
      <c r="U563" s="27">
        <v>0.81799999999999995</v>
      </c>
      <c r="V563" s="26">
        <v>1751.7485397056878</v>
      </c>
      <c r="W563" s="26">
        <v>24.037468546903739</v>
      </c>
      <c r="X563" s="26">
        <v>1.1575143061516453</v>
      </c>
      <c r="Y563" s="26">
        <v>25.194982853055386</v>
      </c>
      <c r="Z563" s="26">
        <v>57.435714285715846</v>
      </c>
      <c r="AA563" s="27">
        <v>0</v>
      </c>
      <c r="AB563" s="26">
        <v>0</v>
      </c>
      <c r="AC563" s="28">
        <v>7.0000000000000007E-2</v>
      </c>
      <c r="AD563" s="26">
        <v>313.56109851044187</v>
      </c>
      <c r="AE563" s="26">
        <v>4289.4399999999996</v>
      </c>
      <c r="AF563" s="29">
        <v>4833.16</v>
      </c>
      <c r="AG563" s="29">
        <v>198159.56</v>
      </c>
      <c r="AH563" s="41">
        <v>503.56</v>
      </c>
      <c r="AI563" s="42">
        <v>20645.96</v>
      </c>
      <c r="AJ563" s="18"/>
      <c r="AK563" s="18"/>
      <c r="AL563" s="31"/>
      <c r="AM563" s="35"/>
      <c r="AN563" s="18"/>
      <c r="AO563" s="35"/>
    </row>
    <row r="564" spans="1:41" x14ac:dyDescent="0.25">
      <c r="A564" s="32" t="s">
        <v>1677</v>
      </c>
      <c r="B564" s="32" t="s">
        <v>1678</v>
      </c>
      <c r="C564" s="32" t="s">
        <v>2</v>
      </c>
      <c r="D564" s="37">
        <v>164</v>
      </c>
      <c r="E564" s="38">
        <v>63525</v>
      </c>
      <c r="F564" s="32" t="s">
        <v>1658</v>
      </c>
      <c r="G564" s="38">
        <v>44</v>
      </c>
      <c r="H564" s="38" t="s">
        <v>707</v>
      </c>
      <c r="I564" s="39">
        <v>2.5000000000000001E-2</v>
      </c>
      <c r="J564" s="40">
        <v>2</v>
      </c>
      <c r="K564" s="40">
        <v>42</v>
      </c>
      <c r="L564" s="26">
        <v>2141.501882280792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2141.501882280792</v>
      </c>
      <c r="U564" s="27">
        <v>0.81799999999999995</v>
      </c>
      <c r="V564" s="26">
        <v>1751.7485397056878</v>
      </c>
      <c r="W564" s="26">
        <v>24.037468546903739</v>
      </c>
      <c r="X564" s="26">
        <v>1.1575143061516453</v>
      </c>
      <c r="Y564" s="26">
        <v>25.194982853055386</v>
      </c>
      <c r="Z564" s="26">
        <v>57.435714285715846</v>
      </c>
      <c r="AA564" s="27">
        <v>0</v>
      </c>
      <c r="AB564" s="26">
        <v>0</v>
      </c>
      <c r="AC564" s="28">
        <v>7.0000000000000007E-2</v>
      </c>
      <c r="AD564" s="26">
        <v>313.56109851044187</v>
      </c>
      <c r="AE564" s="26">
        <v>4289.4399999999996</v>
      </c>
      <c r="AF564" s="29">
        <v>4860.53</v>
      </c>
      <c r="AG564" s="29">
        <v>204142.25999999998</v>
      </c>
      <c r="AH564" s="41">
        <v>503.56</v>
      </c>
      <c r="AI564" s="42">
        <v>21149.52</v>
      </c>
      <c r="AJ564" s="18"/>
      <c r="AK564" s="18"/>
      <c r="AL564" s="31"/>
      <c r="AM564" s="35"/>
      <c r="AN564" s="18"/>
      <c r="AO564" s="35"/>
    </row>
    <row r="565" spans="1:41" x14ac:dyDescent="0.25">
      <c r="A565" s="32" t="s">
        <v>1679</v>
      </c>
      <c r="B565" s="32" t="s">
        <v>1680</v>
      </c>
      <c r="C565" s="32" t="s">
        <v>2</v>
      </c>
      <c r="D565" s="37">
        <v>164</v>
      </c>
      <c r="E565" s="38">
        <v>63525</v>
      </c>
      <c r="F565" s="32" t="s">
        <v>1658</v>
      </c>
      <c r="G565" s="38">
        <v>44</v>
      </c>
      <c r="H565" s="38" t="s">
        <v>707</v>
      </c>
      <c r="I565" s="39">
        <v>0.03</v>
      </c>
      <c r="J565" s="40">
        <v>11</v>
      </c>
      <c r="K565" s="40">
        <v>300</v>
      </c>
      <c r="L565" s="26">
        <v>2141.501882280792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2141.501882280792</v>
      </c>
      <c r="U565" s="27">
        <v>0.81799999999999995</v>
      </c>
      <c r="V565" s="26">
        <v>1751.7485397056878</v>
      </c>
      <c r="W565" s="26">
        <v>24.037468546903739</v>
      </c>
      <c r="X565" s="26">
        <v>1.1575143061516453</v>
      </c>
      <c r="Y565" s="26">
        <v>25.194982853055386</v>
      </c>
      <c r="Z565" s="26">
        <v>57.435714285715846</v>
      </c>
      <c r="AA565" s="27">
        <v>0</v>
      </c>
      <c r="AB565" s="26">
        <v>0</v>
      </c>
      <c r="AC565" s="28">
        <v>7.0000000000000007E-2</v>
      </c>
      <c r="AD565" s="26">
        <v>313.56109851044187</v>
      </c>
      <c r="AE565" s="26">
        <v>4289.4399999999996</v>
      </c>
      <c r="AF565" s="29">
        <v>4888.24</v>
      </c>
      <c r="AG565" s="29">
        <v>1466472</v>
      </c>
      <c r="AH565" s="41">
        <v>503.56</v>
      </c>
      <c r="AI565" s="42">
        <v>151068</v>
      </c>
      <c r="AJ565" s="18"/>
      <c r="AK565" s="18"/>
      <c r="AL565" s="31"/>
      <c r="AM565" s="35"/>
      <c r="AN565" s="18"/>
      <c r="AO565" s="35"/>
    </row>
    <row r="566" spans="1:41" x14ac:dyDescent="0.25">
      <c r="A566" s="32" t="s">
        <v>1681</v>
      </c>
      <c r="B566" s="32" t="s">
        <v>1682</v>
      </c>
      <c r="C566" s="32" t="s">
        <v>2</v>
      </c>
      <c r="D566" s="37">
        <v>164</v>
      </c>
      <c r="E566" s="38">
        <v>63525</v>
      </c>
      <c r="F566" s="32" t="s">
        <v>1658</v>
      </c>
      <c r="G566" s="38">
        <v>44</v>
      </c>
      <c r="H566" s="38" t="s">
        <v>707</v>
      </c>
      <c r="I566" s="39">
        <v>3.5000000000000003E-2</v>
      </c>
      <c r="J566" s="40">
        <v>6</v>
      </c>
      <c r="K566" s="40">
        <v>300</v>
      </c>
      <c r="L566" s="26">
        <v>2141.501882280792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2141.501882280792</v>
      </c>
      <c r="U566" s="27">
        <v>0.81799999999999995</v>
      </c>
      <c r="V566" s="26">
        <v>1751.7485397056878</v>
      </c>
      <c r="W566" s="26">
        <v>24.037468546903739</v>
      </c>
      <c r="X566" s="26">
        <v>1.1575143061516453</v>
      </c>
      <c r="Y566" s="26">
        <v>25.194982853055386</v>
      </c>
      <c r="Z566" s="26">
        <v>57.435714285715846</v>
      </c>
      <c r="AA566" s="27">
        <v>0</v>
      </c>
      <c r="AB566" s="26">
        <v>0</v>
      </c>
      <c r="AC566" s="28">
        <v>7.0000000000000007E-2</v>
      </c>
      <c r="AD566" s="26">
        <v>313.56109851044187</v>
      </c>
      <c r="AE566" s="26">
        <v>4289.4399999999996</v>
      </c>
      <c r="AF566" s="29">
        <v>4916.25</v>
      </c>
      <c r="AG566" s="29">
        <v>1474875</v>
      </c>
      <c r="AH566" s="41">
        <v>503.56</v>
      </c>
      <c r="AI566" s="42">
        <v>151068</v>
      </c>
      <c r="AJ566" s="18"/>
      <c r="AK566" s="18"/>
      <c r="AL566" s="31"/>
      <c r="AM566" s="35"/>
      <c r="AN566" s="18"/>
      <c r="AO566" s="35"/>
    </row>
    <row r="567" spans="1:41" x14ac:dyDescent="0.25">
      <c r="A567" s="32" t="s">
        <v>1683</v>
      </c>
      <c r="B567" s="32" t="s">
        <v>1684</v>
      </c>
      <c r="C567" s="32" t="s">
        <v>2</v>
      </c>
      <c r="D567" s="37">
        <v>164</v>
      </c>
      <c r="E567" s="38">
        <v>63525</v>
      </c>
      <c r="F567" s="32" t="s">
        <v>1658</v>
      </c>
      <c r="G567" s="38">
        <v>44</v>
      </c>
      <c r="H567" s="38" t="s">
        <v>707</v>
      </c>
      <c r="I567" s="39">
        <v>0.05</v>
      </c>
      <c r="J567" s="40">
        <v>8</v>
      </c>
      <c r="K567" s="40">
        <v>480</v>
      </c>
      <c r="L567" s="26">
        <v>2141.501882280792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2141.501882280792</v>
      </c>
      <c r="U567" s="27">
        <v>0.81799999999999995</v>
      </c>
      <c r="V567" s="26">
        <v>1751.7485397056878</v>
      </c>
      <c r="W567" s="26">
        <v>24.037468546903739</v>
      </c>
      <c r="X567" s="26">
        <v>1.1575143061516453</v>
      </c>
      <c r="Y567" s="26">
        <v>25.194982853055386</v>
      </c>
      <c r="Z567" s="26">
        <v>57.435714285715846</v>
      </c>
      <c r="AA567" s="27">
        <v>0</v>
      </c>
      <c r="AB567" s="26">
        <v>0</v>
      </c>
      <c r="AC567" s="28">
        <v>7.0000000000000007E-2</v>
      </c>
      <c r="AD567" s="26">
        <v>313.56109851044187</v>
      </c>
      <c r="AE567" s="26">
        <v>4289.4399999999996</v>
      </c>
      <c r="AF567" s="29">
        <v>5002.25</v>
      </c>
      <c r="AG567" s="29">
        <v>2401080</v>
      </c>
      <c r="AH567" s="41">
        <v>503.56</v>
      </c>
      <c r="AI567" s="42">
        <v>241708.79999999999</v>
      </c>
      <c r="AJ567" s="18"/>
      <c r="AK567" s="18"/>
      <c r="AL567" s="31"/>
      <c r="AM567" s="35"/>
      <c r="AN567" s="18"/>
      <c r="AO567" s="35"/>
    </row>
    <row r="568" spans="1:41" x14ac:dyDescent="0.25">
      <c r="A568" s="32" t="s">
        <v>1675</v>
      </c>
      <c r="B568" s="32" t="s">
        <v>1676</v>
      </c>
      <c r="C568" s="32" t="s">
        <v>2</v>
      </c>
      <c r="D568" s="37">
        <v>164</v>
      </c>
      <c r="E568" s="38">
        <v>63525</v>
      </c>
      <c r="F568" s="32" t="s">
        <v>1658</v>
      </c>
      <c r="G568" s="38">
        <v>44</v>
      </c>
      <c r="H568" s="38" t="s">
        <v>707</v>
      </c>
      <c r="I568" s="39">
        <v>0.02</v>
      </c>
      <c r="J568" s="40">
        <v>5</v>
      </c>
      <c r="K568" s="40">
        <v>155</v>
      </c>
      <c r="L568" s="26">
        <v>2141.501882280792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2141.501882280792</v>
      </c>
      <c r="U568" s="27">
        <v>0.81799999999999995</v>
      </c>
      <c r="V568" s="26">
        <v>1751.7485397056878</v>
      </c>
      <c r="W568" s="26">
        <v>24.037468546903739</v>
      </c>
      <c r="X568" s="26">
        <v>1.1575143061516453</v>
      </c>
      <c r="Y568" s="26">
        <v>25.194982853055386</v>
      </c>
      <c r="Z568" s="26">
        <v>57.435714285715846</v>
      </c>
      <c r="AA568" s="27">
        <v>0</v>
      </c>
      <c r="AB568" s="26">
        <v>0</v>
      </c>
      <c r="AC568" s="28">
        <v>7.0000000000000007E-2</v>
      </c>
      <c r="AD568" s="26">
        <v>313.56109851044187</v>
      </c>
      <c r="AE568" s="26">
        <v>4289.4399999999996</v>
      </c>
      <c r="AF568" s="29">
        <v>4833.16</v>
      </c>
      <c r="AG568" s="29">
        <v>749139.79999999993</v>
      </c>
      <c r="AH568" s="41">
        <v>503.56</v>
      </c>
      <c r="AI568" s="42">
        <v>78051.8</v>
      </c>
      <c r="AJ568" s="18"/>
      <c r="AK568" s="18"/>
      <c r="AL568" s="31"/>
      <c r="AM568" s="35"/>
      <c r="AN568" s="18"/>
      <c r="AO568" s="35"/>
    </row>
    <row r="569" spans="1:41" x14ac:dyDescent="0.25">
      <c r="A569" s="32" t="s">
        <v>1675</v>
      </c>
      <c r="B569" s="32" t="s">
        <v>1676</v>
      </c>
      <c r="C569" s="32" t="s">
        <v>2</v>
      </c>
      <c r="D569" s="37">
        <v>164</v>
      </c>
      <c r="E569" s="38">
        <v>63525</v>
      </c>
      <c r="F569" s="32" t="s">
        <v>1658</v>
      </c>
      <c r="G569" s="38">
        <v>44</v>
      </c>
      <c r="H569" s="38" t="s">
        <v>707</v>
      </c>
      <c r="I569" s="39">
        <v>0.02</v>
      </c>
      <c r="J569" s="40">
        <v>2</v>
      </c>
      <c r="K569" s="40">
        <v>54</v>
      </c>
      <c r="L569" s="26">
        <v>2141.501882280792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2141.501882280792</v>
      </c>
      <c r="U569" s="27">
        <v>0.81799999999999995</v>
      </c>
      <c r="V569" s="26">
        <v>1751.7485397056878</v>
      </c>
      <c r="W569" s="26">
        <v>24.037468546903739</v>
      </c>
      <c r="X569" s="26">
        <v>1.1575143061516453</v>
      </c>
      <c r="Y569" s="26">
        <v>25.194982853055386</v>
      </c>
      <c r="Z569" s="26">
        <v>57.435714285715846</v>
      </c>
      <c r="AA569" s="27">
        <v>0</v>
      </c>
      <c r="AB569" s="26">
        <v>0</v>
      </c>
      <c r="AC569" s="28">
        <v>7.0000000000000007E-2</v>
      </c>
      <c r="AD569" s="26">
        <v>313.56109851044187</v>
      </c>
      <c r="AE569" s="26">
        <v>4289.4399999999996</v>
      </c>
      <c r="AF569" s="29">
        <v>4833.16</v>
      </c>
      <c r="AG569" s="29">
        <v>260990.63999999998</v>
      </c>
      <c r="AH569" s="41">
        <v>503.56</v>
      </c>
      <c r="AI569" s="42">
        <v>27192.240000000002</v>
      </c>
      <c r="AJ569" s="18"/>
      <c r="AK569" s="18"/>
      <c r="AL569" s="31"/>
      <c r="AM569" s="35"/>
      <c r="AN569" s="18"/>
      <c r="AO569" s="35"/>
    </row>
    <row r="570" spans="1:41" x14ac:dyDescent="0.25">
      <c r="A570" s="32" t="s">
        <v>1679</v>
      </c>
      <c r="B570" s="32" t="s">
        <v>1680</v>
      </c>
      <c r="C570" s="32" t="s">
        <v>2</v>
      </c>
      <c r="D570" s="37">
        <v>164</v>
      </c>
      <c r="E570" s="38">
        <v>63525</v>
      </c>
      <c r="F570" s="32" t="s">
        <v>1658</v>
      </c>
      <c r="G570" s="38">
        <v>44</v>
      </c>
      <c r="H570" s="38" t="s">
        <v>707</v>
      </c>
      <c r="I570" s="39">
        <v>0.03</v>
      </c>
      <c r="J570" s="40">
        <v>2</v>
      </c>
      <c r="K570" s="40">
        <v>62</v>
      </c>
      <c r="L570" s="26">
        <v>2141.501882280792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2141.501882280792</v>
      </c>
      <c r="U570" s="27">
        <v>0.81799999999999995</v>
      </c>
      <c r="V570" s="26">
        <v>1751.7485397056878</v>
      </c>
      <c r="W570" s="26">
        <v>24.037468546903739</v>
      </c>
      <c r="X570" s="26">
        <v>1.1575143061516453</v>
      </c>
      <c r="Y570" s="26">
        <v>25.194982853055386</v>
      </c>
      <c r="Z570" s="26">
        <v>57.435714285715846</v>
      </c>
      <c r="AA570" s="27">
        <v>0</v>
      </c>
      <c r="AB570" s="26">
        <v>0</v>
      </c>
      <c r="AC570" s="28">
        <v>7.0000000000000007E-2</v>
      </c>
      <c r="AD570" s="26">
        <v>313.56109851044187</v>
      </c>
      <c r="AE570" s="26">
        <v>4289.4399999999996</v>
      </c>
      <c r="AF570" s="29">
        <v>4888.24</v>
      </c>
      <c r="AG570" s="29">
        <v>303070.88</v>
      </c>
      <c r="AH570" s="41">
        <v>503.56</v>
      </c>
      <c r="AI570" s="42">
        <v>31220.720000000001</v>
      </c>
      <c r="AJ570" s="18"/>
      <c r="AK570" s="18"/>
      <c r="AL570" s="31"/>
      <c r="AM570" s="35"/>
      <c r="AN570" s="18"/>
      <c r="AO570" s="35"/>
    </row>
    <row r="571" spans="1:41" x14ac:dyDescent="0.25">
      <c r="A571" s="32" t="s">
        <v>1681</v>
      </c>
      <c r="B571" s="32" t="s">
        <v>1682</v>
      </c>
      <c r="C571" s="32" t="s">
        <v>2</v>
      </c>
      <c r="D571" s="37">
        <v>164</v>
      </c>
      <c r="E571" s="38">
        <v>63525</v>
      </c>
      <c r="F571" s="32" t="s">
        <v>1658</v>
      </c>
      <c r="G571" s="38">
        <v>44</v>
      </c>
      <c r="H571" s="38" t="s">
        <v>707</v>
      </c>
      <c r="I571" s="39">
        <v>3.5000000000000003E-2</v>
      </c>
      <c r="J571" s="40">
        <v>2</v>
      </c>
      <c r="K571" s="40">
        <v>62</v>
      </c>
      <c r="L571" s="26">
        <v>2141.501882280792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2141.501882280792</v>
      </c>
      <c r="U571" s="27">
        <v>0.81799999999999995</v>
      </c>
      <c r="V571" s="26">
        <v>1751.7485397056878</v>
      </c>
      <c r="W571" s="26">
        <v>24.037468546903739</v>
      </c>
      <c r="X571" s="26">
        <v>1.1575143061516453</v>
      </c>
      <c r="Y571" s="26">
        <v>25.194982853055386</v>
      </c>
      <c r="Z571" s="26">
        <v>57.435714285715846</v>
      </c>
      <c r="AA571" s="27">
        <v>0</v>
      </c>
      <c r="AB571" s="26">
        <v>0</v>
      </c>
      <c r="AC571" s="28">
        <v>7.0000000000000007E-2</v>
      </c>
      <c r="AD571" s="26">
        <v>313.56109851044187</v>
      </c>
      <c r="AE571" s="26">
        <v>4289.4399999999996</v>
      </c>
      <c r="AF571" s="29">
        <v>4916.25</v>
      </c>
      <c r="AG571" s="29">
        <v>304807.5</v>
      </c>
      <c r="AH571" s="41">
        <v>503.56</v>
      </c>
      <c r="AI571" s="42">
        <v>31220.720000000001</v>
      </c>
      <c r="AJ571" s="18"/>
      <c r="AK571" s="18"/>
      <c r="AL571" s="31"/>
      <c r="AM571" s="35"/>
      <c r="AN571" s="18"/>
      <c r="AO571" s="35"/>
    </row>
    <row r="572" spans="1:41" x14ac:dyDescent="0.25">
      <c r="A572" s="32" t="s">
        <v>1685</v>
      </c>
      <c r="B572" s="32" t="s">
        <v>1686</v>
      </c>
      <c r="C572" s="32" t="s">
        <v>2</v>
      </c>
      <c r="D572" s="37">
        <v>164</v>
      </c>
      <c r="E572" s="38">
        <v>63525</v>
      </c>
      <c r="F572" s="32" t="s">
        <v>1658</v>
      </c>
      <c r="G572" s="38">
        <v>44</v>
      </c>
      <c r="H572" s="38" t="s">
        <v>707</v>
      </c>
      <c r="I572" s="39">
        <v>0.04</v>
      </c>
      <c r="J572" s="40">
        <v>2</v>
      </c>
      <c r="K572" s="40">
        <v>42</v>
      </c>
      <c r="L572" s="26">
        <v>2141.501882280792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2141.501882280792</v>
      </c>
      <c r="U572" s="27">
        <v>0.81799999999999995</v>
      </c>
      <c r="V572" s="26">
        <v>1751.7485397056878</v>
      </c>
      <c r="W572" s="26">
        <v>24.037468546903739</v>
      </c>
      <c r="X572" s="26">
        <v>1.1575143061516453</v>
      </c>
      <c r="Y572" s="26">
        <v>25.194982853055386</v>
      </c>
      <c r="Z572" s="26">
        <v>57.435714285715846</v>
      </c>
      <c r="AA572" s="27">
        <v>0</v>
      </c>
      <c r="AB572" s="26">
        <v>0</v>
      </c>
      <c r="AC572" s="28">
        <v>7.0000000000000007E-2</v>
      </c>
      <c r="AD572" s="26">
        <v>313.56109851044187</v>
      </c>
      <c r="AE572" s="26">
        <v>4289.4399999999996</v>
      </c>
      <c r="AF572" s="29">
        <v>4944.6000000000004</v>
      </c>
      <c r="AG572" s="29">
        <v>207673.2</v>
      </c>
      <c r="AH572" s="41">
        <v>503.56</v>
      </c>
      <c r="AI572" s="42">
        <v>21149.52</v>
      </c>
      <c r="AJ572" s="18"/>
      <c r="AK572" s="18"/>
      <c r="AL572" s="31"/>
      <c r="AM572" s="35"/>
      <c r="AN572" s="18"/>
      <c r="AO572" s="35"/>
    </row>
    <row r="573" spans="1:41" x14ac:dyDescent="0.25">
      <c r="A573" s="32" t="s">
        <v>1683</v>
      </c>
      <c r="B573" s="32" t="s">
        <v>1684</v>
      </c>
      <c r="C573" s="32" t="s">
        <v>2</v>
      </c>
      <c r="D573" s="37">
        <v>164</v>
      </c>
      <c r="E573" s="38">
        <v>63525</v>
      </c>
      <c r="F573" s="32" t="s">
        <v>1658</v>
      </c>
      <c r="G573" s="38">
        <v>44</v>
      </c>
      <c r="H573" s="38" t="s">
        <v>707</v>
      </c>
      <c r="I573" s="39">
        <v>0.05</v>
      </c>
      <c r="J573" s="40">
        <v>4</v>
      </c>
      <c r="K573" s="40">
        <v>31</v>
      </c>
      <c r="L573" s="26">
        <v>2141.501882280792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0</v>
      </c>
      <c r="T573" s="26">
        <v>2141.501882280792</v>
      </c>
      <c r="U573" s="27">
        <v>0.81799999999999995</v>
      </c>
      <c r="V573" s="26">
        <v>1751.7485397056878</v>
      </c>
      <c r="W573" s="26">
        <v>24.037468546903739</v>
      </c>
      <c r="X573" s="26">
        <v>1.1575143061516453</v>
      </c>
      <c r="Y573" s="26">
        <v>25.194982853055386</v>
      </c>
      <c r="Z573" s="26">
        <v>57.435714285715846</v>
      </c>
      <c r="AA573" s="27">
        <v>0</v>
      </c>
      <c r="AB573" s="26">
        <v>0</v>
      </c>
      <c r="AC573" s="28">
        <v>7.0000000000000007E-2</v>
      </c>
      <c r="AD573" s="26">
        <v>313.56109851044187</v>
      </c>
      <c r="AE573" s="26">
        <v>4289.4399999999996</v>
      </c>
      <c r="AF573" s="29">
        <v>5002.25</v>
      </c>
      <c r="AG573" s="29">
        <v>155069.75</v>
      </c>
      <c r="AH573" s="41">
        <v>503.56</v>
      </c>
      <c r="AI573" s="42">
        <v>15610.36</v>
      </c>
      <c r="AJ573" s="18"/>
      <c r="AK573" s="18"/>
      <c r="AL573" s="31"/>
      <c r="AM573" s="35"/>
      <c r="AN573" s="18"/>
      <c r="AO573" s="35"/>
    </row>
    <row r="574" spans="1:41" x14ac:dyDescent="0.25">
      <c r="A574" s="32" t="s">
        <v>1687</v>
      </c>
      <c r="B574" s="32" t="s">
        <v>1688</v>
      </c>
      <c r="C574" s="32" t="s">
        <v>2</v>
      </c>
      <c r="D574" s="37">
        <v>1306</v>
      </c>
      <c r="E574" s="38">
        <v>117013</v>
      </c>
      <c r="F574" s="32" t="s">
        <v>1689</v>
      </c>
      <c r="G574" s="38">
        <v>44</v>
      </c>
      <c r="H574" s="38" t="s">
        <v>707</v>
      </c>
      <c r="I574" s="39">
        <v>0.02</v>
      </c>
      <c r="J574" s="40">
        <v>1</v>
      </c>
      <c r="K574" s="40">
        <v>50</v>
      </c>
      <c r="L574" s="26">
        <v>2141.501882280792</v>
      </c>
      <c r="M574" s="26">
        <v>642.45056468423752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2783.9524469650296</v>
      </c>
      <c r="U574" s="27">
        <v>0.81799999999999995</v>
      </c>
      <c r="V574" s="26">
        <v>2277.2731016173939</v>
      </c>
      <c r="W574" s="26">
        <v>24.037468546903739</v>
      </c>
      <c r="X574" s="26">
        <v>1.1575143061516453</v>
      </c>
      <c r="Y574" s="26">
        <v>25.194982853055386</v>
      </c>
      <c r="Z574" s="26">
        <v>57.435714285715846</v>
      </c>
      <c r="AA574" s="27">
        <v>0</v>
      </c>
      <c r="AB574" s="26">
        <v>0</v>
      </c>
      <c r="AC574" s="28">
        <v>7.0000000000000007E-2</v>
      </c>
      <c r="AD574" s="26">
        <v>395.31935737215798</v>
      </c>
      <c r="AE574" s="26">
        <v>5539.17</v>
      </c>
      <c r="AF574" s="29">
        <v>6241.31</v>
      </c>
      <c r="AG574" s="29">
        <v>312065.5</v>
      </c>
      <c r="AH574" s="41">
        <v>503.56</v>
      </c>
      <c r="AI574" s="42">
        <v>25178</v>
      </c>
      <c r="AJ574" s="18"/>
      <c r="AK574" s="18"/>
      <c r="AL574" s="31"/>
      <c r="AM574" s="35"/>
      <c r="AN574" s="18"/>
      <c r="AO574" s="35"/>
    </row>
    <row r="575" spans="1:41" x14ac:dyDescent="0.25">
      <c r="A575" s="32" t="s">
        <v>1690</v>
      </c>
      <c r="B575" s="32" t="s">
        <v>1691</v>
      </c>
      <c r="C575" s="32" t="s">
        <v>2</v>
      </c>
      <c r="D575" s="37">
        <v>177</v>
      </c>
      <c r="E575" s="38">
        <v>63967</v>
      </c>
      <c r="F575" s="32" t="s">
        <v>1692</v>
      </c>
      <c r="G575" s="38">
        <v>36</v>
      </c>
      <c r="H575" s="38" t="s">
        <v>707</v>
      </c>
      <c r="I575" s="39">
        <v>0.03</v>
      </c>
      <c r="J575" s="40">
        <v>3</v>
      </c>
      <c r="K575" s="40">
        <v>180</v>
      </c>
      <c r="L575" s="26">
        <v>1752.1379036842843</v>
      </c>
      <c r="M575" s="26">
        <v>0</v>
      </c>
      <c r="N575" s="26">
        <v>231.19129936152206</v>
      </c>
      <c r="O575" s="26">
        <v>0</v>
      </c>
      <c r="P575" s="26">
        <v>20.66564147383059</v>
      </c>
      <c r="Q575" s="26">
        <v>0</v>
      </c>
      <c r="R575" s="26">
        <v>79.089558152415606</v>
      </c>
      <c r="S575" s="26">
        <v>0</v>
      </c>
      <c r="T575" s="26">
        <v>2083.0844026720529</v>
      </c>
      <c r="U575" s="27">
        <v>0.81799999999999995</v>
      </c>
      <c r="V575" s="26">
        <v>1703.9630413857392</v>
      </c>
      <c r="W575" s="26">
        <v>24.037468546903739</v>
      </c>
      <c r="X575" s="26">
        <v>1.1575143061516453</v>
      </c>
      <c r="Y575" s="26">
        <v>25.194982853055386</v>
      </c>
      <c r="Z575" s="26">
        <v>70.338069784294305</v>
      </c>
      <c r="AA575" s="27">
        <v>0</v>
      </c>
      <c r="AB575" s="26">
        <v>0</v>
      </c>
      <c r="AC575" s="28">
        <v>7.0000000000000007E-2</v>
      </c>
      <c r="AD575" s="26">
        <v>307.03005494033425</v>
      </c>
      <c r="AE575" s="26">
        <v>4189.6099999999997</v>
      </c>
      <c r="AF575" s="29">
        <v>4774.47</v>
      </c>
      <c r="AG575" s="29">
        <v>859404.60000000009</v>
      </c>
      <c r="AH575" s="41">
        <v>503.56</v>
      </c>
      <c r="AI575" s="42">
        <v>90640.8</v>
      </c>
      <c r="AJ575" s="18"/>
      <c r="AK575" s="18"/>
      <c r="AL575" s="31"/>
      <c r="AM575" s="35"/>
      <c r="AN575" s="18"/>
      <c r="AO575" s="35"/>
    </row>
    <row r="576" spans="1:41" x14ac:dyDescent="0.25">
      <c r="A576" s="32" t="s">
        <v>1693</v>
      </c>
      <c r="B576" s="32" t="s">
        <v>1694</v>
      </c>
      <c r="C576" s="32" t="s">
        <v>2</v>
      </c>
      <c r="D576" s="37">
        <v>177</v>
      </c>
      <c r="E576" s="38">
        <v>63967</v>
      </c>
      <c r="F576" s="32" t="s">
        <v>1692</v>
      </c>
      <c r="G576" s="38">
        <v>36</v>
      </c>
      <c r="H576" s="38" t="s">
        <v>707</v>
      </c>
      <c r="I576" s="39">
        <v>2.5000000000000001E-2</v>
      </c>
      <c r="J576" s="40">
        <v>1</v>
      </c>
      <c r="K576" s="40">
        <v>34</v>
      </c>
      <c r="L576" s="26">
        <v>1752.1379036842843</v>
      </c>
      <c r="M576" s="26">
        <v>0</v>
      </c>
      <c r="N576" s="26">
        <v>231.19129936152206</v>
      </c>
      <c r="O576" s="26">
        <v>0</v>
      </c>
      <c r="P576" s="26">
        <v>20.66564147383059</v>
      </c>
      <c r="Q576" s="26">
        <v>0</v>
      </c>
      <c r="R576" s="26">
        <v>79.089558152415606</v>
      </c>
      <c r="S576" s="26">
        <v>0</v>
      </c>
      <c r="T576" s="26">
        <v>2083.0844026720529</v>
      </c>
      <c r="U576" s="27">
        <v>0.81799999999999995</v>
      </c>
      <c r="V576" s="26">
        <v>1703.9630413857392</v>
      </c>
      <c r="W576" s="26">
        <v>24.037468546903739</v>
      </c>
      <c r="X576" s="26">
        <v>1.1575143061516453</v>
      </c>
      <c r="Y576" s="26">
        <v>25.194982853055386</v>
      </c>
      <c r="Z576" s="26">
        <v>70.338069784294305</v>
      </c>
      <c r="AA576" s="27">
        <v>0</v>
      </c>
      <c r="AB576" s="26">
        <v>0</v>
      </c>
      <c r="AC576" s="28">
        <v>7.0000000000000007E-2</v>
      </c>
      <c r="AD576" s="26">
        <v>307.03005494033425</v>
      </c>
      <c r="AE576" s="26">
        <v>4189.6099999999997</v>
      </c>
      <c r="AF576" s="29">
        <v>4747.41</v>
      </c>
      <c r="AG576" s="29">
        <v>161411.94</v>
      </c>
      <c r="AH576" s="41">
        <v>503.56</v>
      </c>
      <c r="AI576" s="42">
        <v>17121.04</v>
      </c>
      <c r="AJ576" s="18"/>
      <c r="AK576" s="18"/>
      <c r="AL576" s="31"/>
      <c r="AM576" s="35"/>
      <c r="AN576" s="18"/>
      <c r="AO576" s="35"/>
    </row>
    <row r="577" spans="1:41" x14ac:dyDescent="0.25">
      <c r="A577" s="32" t="s">
        <v>1690</v>
      </c>
      <c r="B577" s="32" t="s">
        <v>1691</v>
      </c>
      <c r="C577" s="32" t="s">
        <v>2</v>
      </c>
      <c r="D577" s="37">
        <v>177</v>
      </c>
      <c r="E577" s="38">
        <v>63967</v>
      </c>
      <c r="F577" s="32" t="s">
        <v>1692</v>
      </c>
      <c r="G577" s="38">
        <v>36</v>
      </c>
      <c r="H577" s="38" t="s">
        <v>707</v>
      </c>
      <c r="I577" s="39">
        <v>0.03</v>
      </c>
      <c r="J577" s="40">
        <v>1</v>
      </c>
      <c r="K577" s="40">
        <v>34</v>
      </c>
      <c r="L577" s="26">
        <v>1752.1379036842843</v>
      </c>
      <c r="M577" s="26">
        <v>0</v>
      </c>
      <c r="N577" s="26">
        <v>231.19129936152206</v>
      </c>
      <c r="O577" s="26">
        <v>0</v>
      </c>
      <c r="P577" s="26">
        <v>20.66564147383059</v>
      </c>
      <c r="Q577" s="26">
        <v>0</v>
      </c>
      <c r="R577" s="26">
        <v>79.089558152415606</v>
      </c>
      <c r="S577" s="26">
        <v>0</v>
      </c>
      <c r="T577" s="26">
        <v>2083.0844026720529</v>
      </c>
      <c r="U577" s="27">
        <v>0.81799999999999995</v>
      </c>
      <c r="V577" s="26">
        <v>1703.9630413857392</v>
      </c>
      <c r="W577" s="26">
        <v>24.037468546903739</v>
      </c>
      <c r="X577" s="26">
        <v>1.1575143061516453</v>
      </c>
      <c r="Y577" s="26">
        <v>25.194982853055386</v>
      </c>
      <c r="Z577" s="26">
        <v>70.338069784294305</v>
      </c>
      <c r="AA577" s="27">
        <v>0</v>
      </c>
      <c r="AB577" s="26">
        <v>0</v>
      </c>
      <c r="AC577" s="28">
        <v>7.0000000000000007E-2</v>
      </c>
      <c r="AD577" s="26">
        <v>307.03005494033425</v>
      </c>
      <c r="AE577" s="26">
        <v>4189.6099999999997</v>
      </c>
      <c r="AF577" s="29">
        <v>4774.47</v>
      </c>
      <c r="AG577" s="29">
        <v>162331.98000000001</v>
      </c>
      <c r="AH577" s="41">
        <v>503.56</v>
      </c>
      <c r="AI577" s="42">
        <v>17121.04</v>
      </c>
      <c r="AJ577" s="18"/>
      <c r="AK577" s="18"/>
      <c r="AL577" s="31"/>
      <c r="AM577" s="35"/>
      <c r="AN577" s="18"/>
      <c r="AO577" s="35"/>
    </row>
    <row r="578" spans="1:41" x14ac:dyDescent="0.25">
      <c r="A578" s="32" t="s">
        <v>1695</v>
      </c>
      <c r="B578" s="32" t="s">
        <v>1696</v>
      </c>
      <c r="C578" s="32" t="s">
        <v>2</v>
      </c>
      <c r="D578" s="37">
        <v>176</v>
      </c>
      <c r="E578" s="38">
        <v>63754</v>
      </c>
      <c r="F578" s="32" t="s">
        <v>1697</v>
      </c>
      <c r="G578" s="38">
        <v>44</v>
      </c>
      <c r="H578" s="38" t="s">
        <v>707</v>
      </c>
      <c r="I578" s="39">
        <v>0.03</v>
      </c>
      <c r="J578" s="40">
        <v>3</v>
      </c>
      <c r="K578" s="40">
        <v>180</v>
      </c>
      <c r="L578" s="26">
        <v>2141.501882280792</v>
      </c>
      <c r="M578" s="26">
        <v>0</v>
      </c>
      <c r="N578" s="26">
        <v>684.68192503219996</v>
      </c>
      <c r="O578" s="26">
        <v>8.1602813890329067</v>
      </c>
      <c r="P578" s="26">
        <v>61.202092057113667</v>
      </c>
      <c r="Q578" s="26">
        <v>0</v>
      </c>
      <c r="R578" s="26">
        <v>0</v>
      </c>
      <c r="S578" s="26">
        <v>0</v>
      </c>
      <c r="T578" s="26">
        <v>2895.5461807591387</v>
      </c>
      <c r="U578" s="27">
        <v>0.81799999999999995</v>
      </c>
      <c r="V578" s="26">
        <v>2368.5567758609754</v>
      </c>
      <c r="W578" s="26">
        <v>24.037468546903739</v>
      </c>
      <c r="X578" s="26">
        <v>1.1575143061516453</v>
      </c>
      <c r="Y578" s="26">
        <v>25.194982853055386</v>
      </c>
      <c r="Z578" s="26">
        <v>57.435714285715846</v>
      </c>
      <c r="AA578" s="27">
        <v>0</v>
      </c>
      <c r="AB578" s="26">
        <v>0</v>
      </c>
      <c r="AC578" s="28">
        <v>7.0000000000000007E-2</v>
      </c>
      <c r="AD578" s="26">
        <v>409.52077593479635</v>
      </c>
      <c r="AE578" s="26">
        <v>5756.25</v>
      </c>
      <c r="AF578" s="29">
        <v>6559.82</v>
      </c>
      <c r="AG578" s="29">
        <v>1180767.5999999999</v>
      </c>
      <c r="AH578" s="41">
        <v>503.56</v>
      </c>
      <c r="AI578" s="42">
        <v>90640.8</v>
      </c>
      <c r="AJ578" s="18"/>
      <c r="AK578" s="18"/>
      <c r="AL578" s="31"/>
      <c r="AM578" s="35"/>
      <c r="AN578" s="18"/>
      <c r="AO578" s="35"/>
    </row>
    <row r="579" spans="1:41" x14ac:dyDescent="0.25">
      <c r="A579" s="32" t="s">
        <v>1698</v>
      </c>
      <c r="B579" s="32" t="s">
        <v>1699</v>
      </c>
      <c r="C579" s="32" t="s">
        <v>2</v>
      </c>
      <c r="D579" s="37">
        <v>1181</v>
      </c>
      <c r="E579" s="38">
        <v>105651</v>
      </c>
      <c r="F579" s="32" t="s">
        <v>1700</v>
      </c>
      <c r="G579" s="38">
        <v>30</v>
      </c>
      <c r="H579" s="38" t="s">
        <v>707</v>
      </c>
      <c r="I579" s="39">
        <v>0.02</v>
      </c>
      <c r="J579" s="40">
        <v>1</v>
      </c>
      <c r="K579" s="40">
        <v>21</v>
      </c>
      <c r="L579" s="26">
        <v>1460.1149197369036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  <c r="T579" s="26">
        <v>1460.1149197369036</v>
      </c>
      <c r="U579" s="27">
        <v>0.79379999999999995</v>
      </c>
      <c r="V579" s="26">
        <v>1159.0392232871541</v>
      </c>
      <c r="W579" s="26">
        <v>26.222692960258623</v>
      </c>
      <c r="X579" s="26">
        <v>1.2627428794381585</v>
      </c>
      <c r="Y579" s="26">
        <v>27.48543583969678</v>
      </c>
      <c r="Z579" s="26">
        <v>80.014836408228149</v>
      </c>
      <c r="AA579" s="27">
        <v>3.5900000000000001E-2</v>
      </c>
      <c r="AB579" s="26">
        <v>97.886893508264194</v>
      </c>
      <c r="AC579" s="28">
        <v>7.0000000000000007E-2</v>
      </c>
      <c r="AD579" s="26">
        <v>232.96731178629167</v>
      </c>
      <c r="AE579" s="26">
        <v>3057.5</v>
      </c>
      <c r="AF579" s="29">
        <v>3445.06</v>
      </c>
      <c r="AG579" s="29">
        <v>72346.259999999995</v>
      </c>
      <c r="AH579" s="41">
        <v>503.56</v>
      </c>
      <c r="AI579" s="42">
        <v>10574.76</v>
      </c>
      <c r="AJ579" s="18"/>
      <c r="AK579" s="18"/>
      <c r="AL579" s="31"/>
      <c r="AM579" s="35"/>
      <c r="AN579" s="18"/>
      <c r="AO579" s="35"/>
    </row>
    <row r="580" spans="1:41" x14ac:dyDescent="0.25">
      <c r="A580" s="32" t="s">
        <v>1701</v>
      </c>
      <c r="B580" s="32" t="s">
        <v>1702</v>
      </c>
      <c r="C580" s="32" t="s">
        <v>2</v>
      </c>
      <c r="D580" s="37">
        <v>1181</v>
      </c>
      <c r="E580" s="38">
        <v>105651</v>
      </c>
      <c r="F580" s="32" t="s">
        <v>1700</v>
      </c>
      <c r="G580" s="38">
        <v>30</v>
      </c>
      <c r="H580" s="38" t="s">
        <v>707</v>
      </c>
      <c r="I580" s="39">
        <v>0.03</v>
      </c>
      <c r="J580" s="40">
        <v>3</v>
      </c>
      <c r="K580" s="40">
        <v>180</v>
      </c>
      <c r="L580" s="26">
        <v>1460.1149197369036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0</v>
      </c>
      <c r="T580" s="26">
        <v>1460.1149197369036</v>
      </c>
      <c r="U580" s="27">
        <v>0.79379999999999995</v>
      </c>
      <c r="V580" s="26">
        <v>1159.0392232871541</v>
      </c>
      <c r="W580" s="26">
        <v>26.222692960258623</v>
      </c>
      <c r="X580" s="26">
        <v>1.2627428794381585</v>
      </c>
      <c r="Y580" s="26">
        <v>27.48543583969678</v>
      </c>
      <c r="Z580" s="26">
        <v>80.014836408228149</v>
      </c>
      <c r="AA580" s="27">
        <v>3.5900000000000001E-2</v>
      </c>
      <c r="AB580" s="26">
        <v>97.886893508264194</v>
      </c>
      <c r="AC580" s="28">
        <v>7.0000000000000007E-2</v>
      </c>
      <c r="AD580" s="26">
        <v>232.96731178629167</v>
      </c>
      <c r="AE580" s="26">
        <v>3057.5</v>
      </c>
      <c r="AF580" s="29">
        <v>3484.32</v>
      </c>
      <c r="AG580" s="29">
        <v>627177.6</v>
      </c>
      <c r="AH580" s="41">
        <v>503.56</v>
      </c>
      <c r="AI580" s="42">
        <v>90640.8</v>
      </c>
      <c r="AJ580" s="18"/>
      <c r="AK580" s="18"/>
      <c r="AL580" s="31"/>
      <c r="AM580" s="35"/>
      <c r="AN580" s="18"/>
      <c r="AO580" s="35"/>
    </row>
    <row r="581" spans="1:41" x14ac:dyDescent="0.25">
      <c r="A581" s="32" t="s">
        <v>1703</v>
      </c>
      <c r="B581" s="32" t="s">
        <v>1704</v>
      </c>
      <c r="C581" s="32" t="s">
        <v>2</v>
      </c>
      <c r="D581" s="37">
        <v>1181</v>
      </c>
      <c r="E581" s="38">
        <v>105651</v>
      </c>
      <c r="F581" s="32" t="s">
        <v>1700</v>
      </c>
      <c r="G581" s="38">
        <v>30</v>
      </c>
      <c r="H581" s="38" t="s">
        <v>718</v>
      </c>
      <c r="I581" s="39">
        <v>0.05</v>
      </c>
      <c r="J581" s="40">
        <v>5</v>
      </c>
      <c r="K581" s="40">
        <v>300</v>
      </c>
      <c r="L581" s="26">
        <v>1460.1149197369036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1460.1149197369036</v>
      </c>
      <c r="U581" s="27">
        <v>0.79379999999999995</v>
      </c>
      <c r="V581" s="26">
        <v>1159.0392232871541</v>
      </c>
      <c r="W581" s="26">
        <v>26.222692960258623</v>
      </c>
      <c r="X581" s="26">
        <v>1.2627428794381585</v>
      </c>
      <c r="Y581" s="26">
        <v>27.48543583969678</v>
      </c>
      <c r="Z581" s="26">
        <v>80.014836408228149</v>
      </c>
      <c r="AA581" s="27">
        <v>3.5900000000000001E-2</v>
      </c>
      <c r="AB581" s="26">
        <v>97.886893508264194</v>
      </c>
      <c r="AC581" s="28">
        <v>7.0000000000000007E-2</v>
      </c>
      <c r="AD581" s="26">
        <v>232.96731178629167</v>
      </c>
      <c r="AE581" s="26">
        <v>3057.5</v>
      </c>
      <c r="AF581" s="29">
        <v>3565.59</v>
      </c>
      <c r="AG581" s="29">
        <v>1069677</v>
      </c>
      <c r="AH581" s="41">
        <v>530.05999999999995</v>
      </c>
      <c r="AI581" s="42">
        <v>159017.99999999997</v>
      </c>
      <c r="AJ581" s="18"/>
      <c r="AK581" s="18"/>
      <c r="AL581" s="31"/>
      <c r="AM581" s="35"/>
      <c r="AN581" s="18"/>
      <c r="AO581" s="35"/>
    </row>
    <row r="582" spans="1:41" x14ac:dyDescent="0.25">
      <c r="A582" s="32" t="s">
        <v>1705</v>
      </c>
      <c r="B582" s="32" t="s">
        <v>1706</v>
      </c>
      <c r="C582" s="32" t="s">
        <v>2</v>
      </c>
      <c r="D582" s="37">
        <v>1182</v>
      </c>
      <c r="E582" s="38">
        <v>105651</v>
      </c>
      <c r="F582" s="32" t="s">
        <v>1700</v>
      </c>
      <c r="G582" s="38">
        <v>40</v>
      </c>
      <c r="H582" s="38" t="s">
        <v>707</v>
      </c>
      <c r="I582" s="39">
        <v>0.02</v>
      </c>
      <c r="J582" s="40">
        <v>8</v>
      </c>
      <c r="K582" s="40">
        <v>240</v>
      </c>
      <c r="L582" s="26">
        <v>1946.819892982538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0</v>
      </c>
      <c r="T582" s="26">
        <v>1946.819892982538</v>
      </c>
      <c r="U582" s="27">
        <v>0.79379999999999995</v>
      </c>
      <c r="V582" s="26">
        <v>1545.3856310495387</v>
      </c>
      <c r="W582" s="26">
        <v>26.222692960258623</v>
      </c>
      <c r="X582" s="26">
        <v>1.2627428794381585</v>
      </c>
      <c r="Y582" s="26">
        <v>27.48543583969678</v>
      </c>
      <c r="Z582" s="26">
        <v>63.886892035005076</v>
      </c>
      <c r="AA582" s="27">
        <v>3.5900000000000001E-2</v>
      </c>
      <c r="AB582" s="26">
        <v>128.65044488345336</v>
      </c>
      <c r="AC582" s="28">
        <v>7.0000000000000007E-2</v>
      </c>
      <c r="AD582" s="26">
        <v>295.10540094699064</v>
      </c>
      <c r="AE582" s="26">
        <v>4007.33</v>
      </c>
      <c r="AF582" s="29">
        <v>4515.29</v>
      </c>
      <c r="AG582" s="29">
        <v>1083669.6000000001</v>
      </c>
      <c r="AH582" s="41">
        <v>503.56</v>
      </c>
      <c r="AI582" s="42">
        <v>120854.39999999999</v>
      </c>
      <c r="AJ582" s="18"/>
      <c r="AK582" s="18"/>
      <c r="AL582" s="31"/>
      <c r="AM582" s="35"/>
      <c r="AN582" s="18"/>
      <c r="AO582" s="35"/>
    </row>
    <row r="583" spans="1:41" x14ac:dyDescent="0.25">
      <c r="A583" s="32" t="s">
        <v>1705</v>
      </c>
      <c r="B583" s="32" t="s">
        <v>1706</v>
      </c>
      <c r="C583" s="32" t="s">
        <v>2</v>
      </c>
      <c r="D583" s="37">
        <v>1182</v>
      </c>
      <c r="E583" s="38">
        <v>105651</v>
      </c>
      <c r="F583" s="32" t="s">
        <v>1700</v>
      </c>
      <c r="G583" s="38">
        <v>40</v>
      </c>
      <c r="H583" s="38" t="s">
        <v>707</v>
      </c>
      <c r="I583" s="39">
        <v>0.02</v>
      </c>
      <c r="J583" s="40">
        <v>1</v>
      </c>
      <c r="K583" s="40">
        <v>34</v>
      </c>
      <c r="L583" s="26">
        <v>1946.819892982538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1946.819892982538</v>
      </c>
      <c r="U583" s="27">
        <v>0.79379999999999995</v>
      </c>
      <c r="V583" s="26">
        <v>1545.3856310495387</v>
      </c>
      <c r="W583" s="26">
        <v>26.222692960258623</v>
      </c>
      <c r="X583" s="26">
        <v>1.2627428794381585</v>
      </c>
      <c r="Y583" s="26">
        <v>27.48543583969678</v>
      </c>
      <c r="Z583" s="26">
        <v>63.886892035005076</v>
      </c>
      <c r="AA583" s="27">
        <v>3.5900000000000001E-2</v>
      </c>
      <c r="AB583" s="26">
        <v>128.65044488345336</v>
      </c>
      <c r="AC583" s="28">
        <v>7.0000000000000007E-2</v>
      </c>
      <c r="AD583" s="26">
        <v>295.10540094699064</v>
      </c>
      <c r="AE583" s="26">
        <v>4007.33</v>
      </c>
      <c r="AF583" s="29">
        <v>4515.29</v>
      </c>
      <c r="AG583" s="29">
        <v>153519.85999999999</v>
      </c>
      <c r="AH583" s="41">
        <v>503.56</v>
      </c>
      <c r="AI583" s="42">
        <v>17121.04</v>
      </c>
      <c r="AJ583" s="18"/>
      <c r="AK583" s="18"/>
      <c r="AL583" s="31"/>
      <c r="AM583" s="35"/>
      <c r="AN583" s="18"/>
      <c r="AO583" s="35"/>
    </row>
    <row r="584" spans="1:41" x14ac:dyDescent="0.25">
      <c r="A584" s="32" t="s">
        <v>1707</v>
      </c>
      <c r="B584" s="32" t="s">
        <v>1708</v>
      </c>
      <c r="C584" s="32" t="s">
        <v>2</v>
      </c>
      <c r="D584" s="37">
        <v>1182</v>
      </c>
      <c r="E584" s="38">
        <v>105651</v>
      </c>
      <c r="F584" s="32" t="s">
        <v>1700</v>
      </c>
      <c r="G584" s="38">
        <v>40</v>
      </c>
      <c r="H584" s="38" t="s">
        <v>707</v>
      </c>
      <c r="I584" s="39">
        <v>2.7E-2</v>
      </c>
      <c r="J584" s="40">
        <v>1</v>
      </c>
      <c r="K584" s="40">
        <v>21</v>
      </c>
      <c r="L584" s="26">
        <v>1946.819892982538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0</v>
      </c>
      <c r="T584" s="26">
        <v>1946.819892982538</v>
      </c>
      <c r="U584" s="27">
        <v>0.79379999999999995</v>
      </c>
      <c r="V584" s="26">
        <v>1545.3856310495387</v>
      </c>
      <c r="W584" s="26">
        <v>26.222692960258623</v>
      </c>
      <c r="X584" s="26">
        <v>1.2627428794381585</v>
      </c>
      <c r="Y584" s="26">
        <v>27.48543583969678</v>
      </c>
      <c r="Z584" s="26">
        <v>63.886892035005076</v>
      </c>
      <c r="AA584" s="27">
        <v>3.5900000000000001E-2</v>
      </c>
      <c r="AB584" s="26">
        <v>128.65044488345336</v>
      </c>
      <c r="AC584" s="28">
        <v>7.0000000000000007E-2</v>
      </c>
      <c r="AD584" s="26">
        <v>295.10540094699064</v>
      </c>
      <c r="AE584" s="26">
        <v>4007.33</v>
      </c>
      <c r="AF584" s="29">
        <v>4551.2</v>
      </c>
      <c r="AG584" s="29">
        <v>95575.2</v>
      </c>
      <c r="AH584" s="41">
        <v>503.56</v>
      </c>
      <c r="AI584" s="42">
        <v>10574.76</v>
      </c>
      <c r="AJ584" s="18"/>
      <c r="AK584" s="18"/>
      <c r="AL584" s="31"/>
      <c r="AM584" s="35"/>
      <c r="AN584" s="18"/>
      <c r="AO584" s="35"/>
    </row>
    <row r="585" spans="1:41" x14ac:dyDescent="0.25">
      <c r="A585" s="32" t="s">
        <v>1709</v>
      </c>
      <c r="B585" s="32" t="s">
        <v>1710</v>
      </c>
      <c r="C585" s="32" t="s">
        <v>2</v>
      </c>
      <c r="D585" s="37">
        <v>1182</v>
      </c>
      <c r="E585" s="38">
        <v>105651</v>
      </c>
      <c r="F585" s="32" t="s">
        <v>1700</v>
      </c>
      <c r="G585" s="38">
        <v>40</v>
      </c>
      <c r="H585" s="38" t="s">
        <v>707</v>
      </c>
      <c r="I585" s="39">
        <v>0.03</v>
      </c>
      <c r="J585" s="40">
        <v>15</v>
      </c>
      <c r="K585" s="40">
        <v>900</v>
      </c>
      <c r="L585" s="26">
        <v>1946.819892982538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1946.819892982538</v>
      </c>
      <c r="U585" s="27">
        <v>0.79379999999999995</v>
      </c>
      <c r="V585" s="26">
        <v>1545.3856310495387</v>
      </c>
      <c r="W585" s="26">
        <v>26.222692960258623</v>
      </c>
      <c r="X585" s="26">
        <v>1.2627428794381585</v>
      </c>
      <c r="Y585" s="26">
        <v>27.48543583969678</v>
      </c>
      <c r="Z585" s="26">
        <v>63.886892035005076</v>
      </c>
      <c r="AA585" s="27">
        <v>3.5900000000000001E-2</v>
      </c>
      <c r="AB585" s="26">
        <v>128.65044488345336</v>
      </c>
      <c r="AC585" s="28">
        <v>7.0000000000000007E-2</v>
      </c>
      <c r="AD585" s="26">
        <v>295.10540094699064</v>
      </c>
      <c r="AE585" s="26">
        <v>4007.33</v>
      </c>
      <c r="AF585" s="29">
        <v>4566.75</v>
      </c>
      <c r="AG585" s="29">
        <v>4110075</v>
      </c>
      <c r="AH585" s="41">
        <v>503.56</v>
      </c>
      <c r="AI585" s="42">
        <v>453204</v>
      </c>
      <c r="AJ585" s="18"/>
      <c r="AK585" s="18"/>
      <c r="AL585" s="31"/>
      <c r="AM585" s="35"/>
      <c r="AN585" s="18"/>
      <c r="AO585" s="35"/>
    </row>
    <row r="586" spans="1:41" x14ac:dyDescent="0.25">
      <c r="A586" s="32" t="s">
        <v>1711</v>
      </c>
      <c r="B586" s="32" t="s">
        <v>1712</v>
      </c>
      <c r="C586" s="32" t="s">
        <v>2</v>
      </c>
      <c r="D586" s="37">
        <v>1182</v>
      </c>
      <c r="E586" s="38">
        <v>105651</v>
      </c>
      <c r="F586" s="32" t="s">
        <v>1700</v>
      </c>
      <c r="G586" s="38">
        <v>40</v>
      </c>
      <c r="H586" s="38" t="s">
        <v>707</v>
      </c>
      <c r="I586" s="39">
        <v>3.7999999999999999E-2</v>
      </c>
      <c r="J586" s="40">
        <v>2</v>
      </c>
      <c r="K586" s="40">
        <v>42</v>
      </c>
      <c r="L586" s="26">
        <v>1946.819892982538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1946.819892982538</v>
      </c>
      <c r="U586" s="27">
        <v>0.79379999999999995</v>
      </c>
      <c r="V586" s="26">
        <v>1545.3856310495387</v>
      </c>
      <c r="W586" s="26">
        <v>26.222692960258623</v>
      </c>
      <c r="X586" s="26">
        <v>1.2627428794381585</v>
      </c>
      <c r="Y586" s="26">
        <v>27.48543583969678</v>
      </c>
      <c r="Z586" s="26">
        <v>63.886892035005076</v>
      </c>
      <c r="AA586" s="27">
        <v>3.5900000000000001E-2</v>
      </c>
      <c r="AB586" s="26">
        <v>128.65044488345336</v>
      </c>
      <c r="AC586" s="28">
        <v>7.0000000000000007E-2</v>
      </c>
      <c r="AD586" s="26">
        <v>295.10540094699064</v>
      </c>
      <c r="AE586" s="26">
        <v>4007.33</v>
      </c>
      <c r="AF586" s="29">
        <v>4608.79</v>
      </c>
      <c r="AG586" s="29">
        <v>193569.18</v>
      </c>
      <c r="AH586" s="41">
        <v>503.56</v>
      </c>
      <c r="AI586" s="42">
        <v>21149.52</v>
      </c>
      <c r="AJ586" s="18"/>
      <c r="AK586" s="18"/>
      <c r="AL586" s="31"/>
      <c r="AM586" s="35"/>
      <c r="AN586" s="18"/>
      <c r="AO586" s="35"/>
    </row>
    <row r="587" spans="1:41" x14ac:dyDescent="0.25">
      <c r="A587" s="32" t="s">
        <v>1713</v>
      </c>
      <c r="B587" s="32" t="s">
        <v>1714</v>
      </c>
      <c r="C587" s="32" t="s">
        <v>2</v>
      </c>
      <c r="D587" s="37">
        <v>1182</v>
      </c>
      <c r="E587" s="38">
        <v>105651</v>
      </c>
      <c r="F587" s="32" t="s">
        <v>1700</v>
      </c>
      <c r="G587" s="38">
        <v>40</v>
      </c>
      <c r="H587" s="38" t="s">
        <v>707</v>
      </c>
      <c r="I587" s="39">
        <v>0.04</v>
      </c>
      <c r="J587" s="40">
        <v>5</v>
      </c>
      <c r="K587" s="40">
        <v>180</v>
      </c>
      <c r="L587" s="26">
        <v>1946.819892982538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1946.819892982538</v>
      </c>
      <c r="U587" s="27">
        <v>0.79379999999999995</v>
      </c>
      <c r="V587" s="26">
        <v>1545.3856310495387</v>
      </c>
      <c r="W587" s="26">
        <v>26.222692960258623</v>
      </c>
      <c r="X587" s="26">
        <v>1.2627428794381585</v>
      </c>
      <c r="Y587" s="26">
        <v>27.48543583969678</v>
      </c>
      <c r="Z587" s="26">
        <v>63.886892035005076</v>
      </c>
      <c r="AA587" s="27">
        <v>3.5900000000000001E-2</v>
      </c>
      <c r="AB587" s="26">
        <v>128.65044488345336</v>
      </c>
      <c r="AC587" s="28">
        <v>7.0000000000000007E-2</v>
      </c>
      <c r="AD587" s="26">
        <v>295.10540094699064</v>
      </c>
      <c r="AE587" s="26">
        <v>4007.33</v>
      </c>
      <c r="AF587" s="29">
        <v>4619.3999999999996</v>
      </c>
      <c r="AG587" s="29">
        <v>831491.99999999988</v>
      </c>
      <c r="AH587" s="41">
        <v>503.56</v>
      </c>
      <c r="AI587" s="42">
        <v>90640.8</v>
      </c>
      <c r="AJ587" s="18"/>
      <c r="AK587" s="18"/>
      <c r="AL587" s="31"/>
      <c r="AM587" s="35"/>
      <c r="AN587" s="18"/>
      <c r="AO587" s="35"/>
    </row>
    <row r="588" spans="1:41" x14ac:dyDescent="0.25">
      <c r="A588" s="32" t="s">
        <v>1715</v>
      </c>
      <c r="B588" s="32" t="s">
        <v>1716</v>
      </c>
      <c r="C588" s="32" t="s">
        <v>2</v>
      </c>
      <c r="D588" s="37">
        <v>1182</v>
      </c>
      <c r="E588" s="38">
        <v>105651</v>
      </c>
      <c r="F588" s="32" t="s">
        <v>1700</v>
      </c>
      <c r="G588" s="38">
        <v>40</v>
      </c>
      <c r="H588" s="38" t="s">
        <v>718</v>
      </c>
      <c r="I588" s="39">
        <v>0.05</v>
      </c>
      <c r="J588" s="40">
        <v>23</v>
      </c>
      <c r="K588" s="40">
        <v>1260</v>
      </c>
      <c r="L588" s="26">
        <v>1946.819892982538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1946.819892982538</v>
      </c>
      <c r="U588" s="27">
        <v>0.79379999999999995</v>
      </c>
      <c r="V588" s="26">
        <v>1545.3856310495387</v>
      </c>
      <c r="W588" s="26">
        <v>26.222692960258623</v>
      </c>
      <c r="X588" s="26">
        <v>1.2627428794381585</v>
      </c>
      <c r="Y588" s="26">
        <v>27.48543583969678</v>
      </c>
      <c r="Z588" s="26">
        <v>63.886892035005076</v>
      </c>
      <c r="AA588" s="27">
        <v>3.5900000000000001E-2</v>
      </c>
      <c r="AB588" s="26">
        <v>128.65044488345336</v>
      </c>
      <c r="AC588" s="28">
        <v>7.0000000000000007E-2</v>
      </c>
      <c r="AD588" s="26">
        <v>295.10540094699064</v>
      </c>
      <c r="AE588" s="26">
        <v>4007.33</v>
      </c>
      <c r="AF588" s="29">
        <v>4673.26</v>
      </c>
      <c r="AG588" s="29">
        <v>5888307.6000000006</v>
      </c>
      <c r="AH588" s="41">
        <v>530.05999999999995</v>
      </c>
      <c r="AI588" s="42">
        <v>667875.6</v>
      </c>
      <c r="AJ588" s="18"/>
      <c r="AK588" s="18"/>
      <c r="AL588" s="31"/>
      <c r="AM588" s="35"/>
      <c r="AN588" s="18"/>
      <c r="AO588" s="35"/>
    </row>
    <row r="589" spans="1:41" x14ac:dyDescent="0.25">
      <c r="A589" s="32" t="s">
        <v>1717</v>
      </c>
      <c r="B589" s="32" t="s">
        <v>1716</v>
      </c>
      <c r="C589" s="32" t="s">
        <v>2</v>
      </c>
      <c r="D589" s="37">
        <v>1182</v>
      </c>
      <c r="E589" s="38">
        <v>105651</v>
      </c>
      <c r="F589" s="32" t="s">
        <v>1700</v>
      </c>
      <c r="G589" s="38">
        <v>40</v>
      </c>
      <c r="H589" s="38" t="s">
        <v>707</v>
      </c>
      <c r="I589" s="39">
        <v>0.05</v>
      </c>
      <c r="J589" s="40">
        <v>3</v>
      </c>
      <c r="K589" s="40">
        <v>180</v>
      </c>
      <c r="L589" s="26">
        <v>1946.819892982538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1946.819892982538</v>
      </c>
      <c r="U589" s="27">
        <v>0.79379999999999995</v>
      </c>
      <c r="V589" s="26">
        <v>1545.3856310495387</v>
      </c>
      <c r="W589" s="26">
        <v>26.222692960258623</v>
      </c>
      <c r="X589" s="26">
        <v>1.2627428794381585</v>
      </c>
      <c r="Y589" s="26">
        <v>27.48543583969678</v>
      </c>
      <c r="Z589" s="26">
        <v>63.886892035005076</v>
      </c>
      <c r="AA589" s="27">
        <v>3.5900000000000001E-2</v>
      </c>
      <c r="AB589" s="26">
        <v>128.65044488345336</v>
      </c>
      <c r="AC589" s="28">
        <v>7.0000000000000007E-2</v>
      </c>
      <c r="AD589" s="26">
        <v>295.10540094699064</v>
      </c>
      <c r="AE589" s="26">
        <v>4007.33</v>
      </c>
      <c r="AF589" s="29">
        <v>4673.26</v>
      </c>
      <c r="AG589" s="29">
        <v>841186.8</v>
      </c>
      <c r="AH589" s="41">
        <v>503.56</v>
      </c>
      <c r="AI589" s="42">
        <v>90640.8</v>
      </c>
      <c r="AJ589" s="18"/>
      <c r="AK589" s="18"/>
      <c r="AL589" s="31"/>
      <c r="AM589" s="35"/>
      <c r="AN589" s="18"/>
      <c r="AO589" s="35"/>
    </row>
    <row r="590" spans="1:41" x14ac:dyDescent="0.25">
      <c r="A590" s="32" t="s">
        <v>1718</v>
      </c>
      <c r="B590" s="32" t="s">
        <v>1719</v>
      </c>
      <c r="C590" s="32" t="s">
        <v>2</v>
      </c>
      <c r="D590" s="37">
        <v>1183</v>
      </c>
      <c r="E590" s="38">
        <v>105651</v>
      </c>
      <c r="F590" s="32" t="s">
        <v>1700</v>
      </c>
      <c r="G590" s="38">
        <v>44</v>
      </c>
      <c r="H590" s="38" t="s">
        <v>707</v>
      </c>
      <c r="I590" s="39">
        <v>0.02</v>
      </c>
      <c r="J590" s="40">
        <v>10</v>
      </c>
      <c r="K590" s="40">
        <v>420</v>
      </c>
      <c r="L590" s="26">
        <v>2141.501882280792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2141.501882280792</v>
      </c>
      <c r="U590" s="27">
        <v>0.79379999999999995</v>
      </c>
      <c r="V590" s="26">
        <v>1699.9241941544926</v>
      </c>
      <c r="W590" s="26">
        <v>26.222692960258623</v>
      </c>
      <c r="X590" s="26">
        <v>1.2627428794381585</v>
      </c>
      <c r="Y590" s="26">
        <v>27.48543583969678</v>
      </c>
      <c r="Z590" s="26">
        <v>57.435714285715846</v>
      </c>
      <c r="AA590" s="27">
        <v>3.5900000000000001E-2</v>
      </c>
      <c r="AB590" s="26">
        <v>140.95586543352906</v>
      </c>
      <c r="AC590" s="28">
        <v>7.0000000000000007E-2</v>
      </c>
      <c r="AD590" s="26">
        <v>319.96063661127022</v>
      </c>
      <c r="AE590" s="26">
        <v>4387.26</v>
      </c>
      <c r="AF590" s="29">
        <v>4943.38</v>
      </c>
      <c r="AG590" s="29">
        <v>2076219.6</v>
      </c>
      <c r="AH590" s="41">
        <v>503.56</v>
      </c>
      <c r="AI590" s="42">
        <v>211495.2</v>
      </c>
      <c r="AJ590" s="18"/>
      <c r="AK590" s="18"/>
      <c r="AL590" s="31"/>
      <c r="AM590" s="35"/>
      <c r="AN590" s="18"/>
      <c r="AO590" s="35"/>
    </row>
    <row r="591" spans="1:41" x14ac:dyDescent="0.25">
      <c r="A591" s="32" t="s">
        <v>1720</v>
      </c>
      <c r="B591" s="32" t="s">
        <v>1721</v>
      </c>
      <c r="C591" s="32" t="s">
        <v>2</v>
      </c>
      <c r="D591" s="37">
        <v>1183</v>
      </c>
      <c r="E591" s="38">
        <v>105651</v>
      </c>
      <c r="F591" s="32" t="s">
        <v>1700</v>
      </c>
      <c r="G591" s="38">
        <v>44</v>
      </c>
      <c r="H591" s="38" t="s">
        <v>707</v>
      </c>
      <c r="I591" s="39">
        <v>2.7E-2</v>
      </c>
      <c r="J591" s="40">
        <v>1</v>
      </c>
      <c r="K591" s="40">
        <v>21</v>
      </c>
      <c r="L591" s="26">
        <v>2141.501882280792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>
        <v>0</v>
      </c>
      <c r="T591" s="26">
        <v>2141.501882280792</v>
      </c>
      <c r="U591" s="27">
        <v>0.79379999999999995</v>
      </c>
      <c r="V591" s="26">
        <v>1699.9241941544926</v>
      </c>
      <c r="W591" s="26">
        <v>26.222692960258623</v>
      </c>
      <c r="X591" s="26">
        <v>1.2627428794381585</v>
      </c>
      <c r="Y591" s="26">
        <v>27.48543583969678</v>
      </c>
      <c r="Z591" s="26">
        <v>57.435714285715846</v>
      </c>
      <c r="AA591" s="27">
        <v>3.5900000000000001E-2</v>
      </c>
      <c r="AB591" s="26">
        <v>140.95586543352906</v>
      </c>
      <c r="AC591" s="28">
        <v>7.0000000000000007E-2</v>
      </c>
      <c r="AD591" s="26">
        <v>319.96063661127022</v>
      </c>
      <c r="AE591" s="26">
        <v>4387.26</v>
      </c>
      <c r="AF591" s="29">
        <v>4982.6899999999996</v>
      </c>
      <c r="AG591" s="29">
        <v>104636.48999999999</v>
      </c>
      <c r="AH591" s="41">
        <v>503.56</v>
      </c>
      <c r="AI591" s="42">
        <v>10574.76</v>
      </c>
      <c r="AJ591" s="18"/>
      <c r="AK591" s="18"/>
      <c r="AL591" s="31"/>
      <c r="AM591" s="35"/>
      <c r="AN591" s="18"/>
      <c r="AO591" s="35"/>
    </row>
    <row r="592" spans="1:41" x14ac:dyDescent="0.25">
      <c r="A592" s="32" t="s">
        <v>1722</v>
      </c>
      <c r="B592" s="32" t="s">
        <v>1723</v>
      </c>
      <c r="C592" s="32" t="s">
        <v>2</v>
      </c>
      <c r="D592" s="37">
        <v>1183</v>
      </c>
      <c r="E592" s="38">
        <v>105651</v>
      </c>
      <c r="F592" s="32" t="s">
        <v>1700</v>
      </c>
      <c r="G592" s="38">
        <v>44</v>
      </c>
      <c r="H592" s="38" t="s">
        <v>707</v>
      </c>
      <c r="I592" s="39">
        <v>0.03</v>
      </c>
      <c r="J592" s="40">
        <v>42</v>
      </c>
      <c r="K592" s="40">
        <v>2400</v>
      </c>
      <c r="L592" s="26">
        <v>2141.501882280792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0</v>
      </c>
      <c r="T592" s="26">
        <v>2141.501882280792</v>
      </c>
      <c r="U592" s="27">
        <v>0.79379999999999995</v>
      </c>
      <c r="V592" s="26">
        <v>1699.9241941544926</v>
      </c>
      <c r="W592" s="26">
        <v>26.222692960258623</v>
      </c>
      <c r="X592" s="26">
        <v>1.2627428794381585</v>
      </c>
      <c r="Y592" s="26">
        <v>27.48543583969678</v>
      </c>
      <c r="Z592" s="26">
        <v>57.435714285715846</v>
      </c>
      <c r="AA592" s="27">
        <v>3.5900000000000001E-2</v>
      </c>
      <c r="AB592" s="26">
        <v>140.95586543352906</v>
      </c>
      <c r="AC592" s="28">
        <v>7.0000000000000007E-2</v>
      </c>
      <c r="AD592" s="26">
        <v>319.96063661127022</v>
      </c>
      <c r="AE592" s="26">
        <v>4387.26</v>
      </c>
      <c r="AF592" s="29">
        <v>4999.72</v>
      </c>
      <c r="AG592" s="29">
        <v>11999328</v>
      </c>
      <c r="AH592" s="41">
        <v>503.56</v>
      </c>
      <c r="AI592" s="42">
        <v>1208544</v>
      </c>
      <c r="AJ592" s="18"/>
      <c r="AK592" s="18"/>
      <c r="AL592" s="31"/>
      <c r="AM592" s="35"/>
      <c r="AN592" s="18"/>
      <c r="AO592" s="35"/>
    </row>
    <row r="593" spans="1:41" x14ac:dyDescent="0.25">
      <c r="A593" s="32" t="s">
        <v>1724</v>
      </c>
      <c r="B593" s="32" t="s">
        <v>1725</v>
      </c>
      <c r="C593" s="32" t="s">
        <v>2</v>
      </c>
      <c r="D593" s="37">
        <v>1183</v>
      </c>
      <c r="E593" s="38">
        <v>105651</v>
      </c>
      <c r="F593" s="32" t="s">
        <v>1700</v>
      </c>
      <c r="G593" s="38">
        <v>44</v>
      </c>
      <c r="H593" s="38" t="s">
        <v>707</v>
      </c>
      <c r="I593" s="39">
        <v>3.7999999999999999E-2</v>
      </c>
      <c r="J593" s="40">
        <v>3</v>
      </c>
      <c r="K593" s="40">
        <v>180</v>
      </c>
      <c r="L593" s="26">
        <v>2141.501882280792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2141.501882280792</v>
      </c>
      <c r="U593" s="27">
        <v>0.79379999999999995</v>
      </c>
      <c r="V593" s="26">
        <v>1699.9241941544926</v>
      </c>
      <c r="W593" s="26">
        <v>26.222692960258623</v>
      </c>
      <c r="X593" s="26">
        <v>1.2627428794381585</v>
      </c>
      <c r="Y593" s="26">
        <v>27.48543583969678</v>
      </c>
      <c r="Z593" s="26">
        <v>57.435714285715846</v>
      </c>
      <c r="AA593" s="27">
        <v>3.5900000000000001E-2</v>
      </c>
      <c r="AB593" s="26">
        <v>140.95586543352906</v>
      </c>
      <c r="AC593" s="28">
        <v>7.0000000000000007E-2</v>
      </c>
      <c r="AD593" s="26">
        <v>319.96063661127022</v>
      </c>
      <c r="AE593" s="26">
        <v>4387.26</v>
      </c>
      <c r="AF593" s="29">
        <v>5045.74</v>
      </c>
      <c r="AG593" s="29">
        <v>908233.2</v>
      </c>
      <c r="AH593" s="41">
        <v>503.56</v>
      </c>
      <c r="AI593" s="42">
        <v>90640.8</v>
      </c>
      <c r="AJ593" s="18"/>
      <c r="AK593" s="18"/>
      <c r="AL593" s="31"/>
      <c r="AM593" s="35"/>
      <c r="AN593" s="18"/>
      <c r="AO593" s="35"/>
    </row>
    <row r="594" spans="1:41" x14ac:dyDescent="0.25">
      <c r="A594" s="32" t="s">
        <v>1726</v>
      </c>
      <c r="B594" s="32" t="s">
        <v>1727</v>
      </c>
      <c r="C594" s="32" t="s">
        <v>2</v>
      </c>
      <c r="D594" s="37">
        <v>1183</v>
      </c>
      <c r="E594" s="38">
        <v>105651</v>
      </c>
      <c r="F594" s="32" t="s">
        <v>1700</v>
      </c>
      <c r="G594" s="38">
        <v>44</v>
      </c>
      <c r="H594" s="38" t="s">
        <v>707</v>
      </c>
      <c r="I594" s="39">
        <v>0.04</v>
      </c>
      <c r="J594" s="40">
        <v>5</v>
      </c>
      <c r="K594" s="40">
        <v>180</v>
      </c>
      <c r="L594" s="26">
        <v>2141.501882280792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2141.501882280792</v>
      </c>
      <c r="U594" s="27">
        <v>0.79379999999999995</v>
      </c>
      <c r="V594" s="26">
        <v>1699.9241941544926</v>
      </c>
      <c r="W594" s="26">
        <v>26.222692960258623</v>
      </c>
      <c r="X594" s="26">
        <v>1.2627428794381585</v>
      </c>
      <c r="Y594" s="26">
        <v>27.48543583969678</v>
      </c>
      <c r="Z594" s="26">
        <v>57.435714285715846</v>
      </c>
      <c r="AA594" s="27">
        <v>3.5900000000000001E-2</v>
      </c>
      <c r="AB594" s="26">
        <v>140.95586543352906</v>
      </c>
      <c r="AC594" s="28">
        <v>7.0000000000000007E-2</v>
      </c>
      <c r="AD594" s="26">
        <v>319.96063661127022</v>
      </c>
      <c r="AE594" s="26">
        <v>4387.26</v>
      </c>
      <c r="AF594" s="29">
        <v>5057.37</v>
      </c>
      <c r="AG594" s="29">
        <v>910326.6</v>
      </c>
      <c r="AH594" s="41">
        <v>503.56</v>
      </c>
      <c r="AI594" s="42">
        <v>90640.8</v>
      </c>
      <c r="AJ594" s="18"/>
      <c r="AK594" s="18"/>
      <c r="AL594" s="31"/>
      <c r="AM594" s="35"/>
      <c r="AN594" s="18"/>
      <c r="AO594" s="35"/>
    </row>
    <row r="595" spans="1:41" x14ac:dyDescent="0.25">
      <c r="A595" s="32" t="s">
        <v>1728</v>
      </c>
      <c r="B595" s="32" t="s">
        <v>1729</v>
      </c>
      <c r="C595" s="32" t="s">
        <v>2</v>
      </c>
      <c r="D595" s="37">
        <v>1183</v>
      </c>
      <c r="E595" s="38">
        <v>105651</v>
      </c>
      <c r="F595" s="32" t="s">
        <v>1700</v>
      </c>
      <c r="G595" s="38">
        <v>44</v>
      </c>
      <c r="H595" s="38" t="s">
        <v>718</v>
      </c>
      <c r="I595" s="39">
        <v>0.05</v>
      </c>
      <c r="J595" s="40">
        <v>66</v>
      </c>
      <c r="K595" s="40">
        <v>3960</v>
      </c>
      <c r="L595" s="26">
        <v>2141.501882280792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2141.501882280792</v>
      </c>
      <c r="U595" s="27">
        <v>0.79379999999999995</v>
      </c>
      <c r="V595" s="26">
        <v>1699.9241941544926</v>
      </c>
      <c r="W595" s="26">
        <v>26.222692960258623</v>
      </c>
      <c r="X595" s="26">
        <v>1.2627428794381585</v>
      </c>
      <c r="Y595" s="26">
        <v>27.48543583969678</v>
      </c>
      <c r="Z595" s="26">
        <v>57.435714285715846</v>
      </c>
      <c r="AA595" s="27">
        <v>3.5900000000000001E-2</v>
      </c>
      <c r="AB595" s="26">
        <v>140.95586543352906</v>
      </c>
      <c r="AC595" s="28">
        <v>7.0000000000000007E-2</v>
      </c>
      <c r="AD595" s="26">
        <v>319.96063661127022</v>
      </c>
      <c r="AE595" s="26">
        <v>4387.26</v>
      </c>
      <c r="AF595" s="29">
        <v>5116.33</v>
      </c>
      <c r="AG595" s="29">
        <v>20260666.800000001</v>
      </c>
      <c r="AH595" s="41">
        <v>530.05999999999995</v>
      </c>
      <c r="AI595" s="42">
        <v>2099037.5999999996</v>
      </c>
      <c r="AJ595" s="18"/>
      <c r="AK595" s="18"/>
      <c r="AL595" s="31"/>
      <c r="AM595" s="35"/>
      <c r="AN595" s="18"/>
      <c r="AO595" s="35"/>
    </row>
    <row r="596" spans="1:41" x14ac:dyDescent="0.25">
      <c r="A596" s="32" t="s">
        <v>1730</v>
      </c>
      <c r="B596" s="32" t="s">
        <v>1729</v>
      </c>
      <c r="C596" s="32" t="s">
        <v>2</v>
      </c>
      <c r="D596" s="37">
        <v>1183</v>
      </c>
      <c r="E596" s="38">
        <v>105651</v>
      </c>
      <c r="F596" s="32" t="s">
        <v>1700</v>
      </c>
      <c r="G596" s="38">
        <v>44</v>
      </c>
      <c r="H596" s="38" t="s">
        <v>707</v>
      </c>
      <c r="I596" s="39">
        <v>0.05</v>
      </c>
      <c r="J596" s="40">
        <v>7</v>
      </c>
      <c r="K596" s="40">
        <v>420</v>
      </c>
      <c r="L596" s="26">
        <v>2141.501882280792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2141.501882280792</v>
      </c>
      <c r="U596" s="27">
        <v>0.79379999999999995</v>
      </c>
      <c r="V596" s="26">
        <v>1699.9241941544926</v>
      </c>
      <c r="W596" s="26">
        <v>26.222692960258623</v>
      </c>
      <c r="X596" s="26">
        <v>1.2627428794381585</v>
      </c>
      <c r="Y596" s="26">
        <v>27.48543583969678</v>
      </c>
      <c r="Z596" s="26">
        <v>57.435714285715846</v>
      </c>
      <c r="AA596" s="27">
        <v>3.5900000000000001E-2</v>
      </c>
      <c r="AB596" s="26">
        <v>140.95586543352906</v>
      </c>
      <c r="AC596" s="28">
        <v>7.0000000000000007E-2</v>
      </c>
      <c r="AD596" s="26">
        <v>319.96063661127022</v>
      </c>
      <c r="AE596" s="26">
        <v>4387.26</v>
      </c>
      <c r="AF596" s="29">
        <v>5116.33</v>
      </c>
      <c r="AG596" s="29">
        <v>2148858.6</v>
      </c>
      <c r="AH596" s="41">
        <v>503.56</v>
      </c>
      <c r="AI596" s="42">
        <v>211495.2</v>
      </c>
      <c r="AJ596" s="18"/>
      <c r="AK596" s="18"/>
      <c r="AL596" s="31"/>
      <c r="AM596" s="35"/>
      <c r="AN596" s="18"/>
      <c r="AO596" s="35"/>
    </row>
    <row r="597" spans="1:41" x14ac:dyDescent="0.25">
      <c r="A597" s="32" t="s">
        <v>1731</v>
      </c>
      <c r="B597" s="32" t="s">
        <v>1732</v>
      </c>
      <c r="C597" s="32" t="s">
        <v>2</v>
      </c>
      <c r="D597" s="37">
        <v>1184</v>
      </c>
      <c r="E597" s="38">
        <v>106313</v>
      </c>
      <c r="F597" s="32" t="s">
        <v>1733</v>
      </c>
      <c r="G597" s="38">
        <v>44</v>
      </c>
      <c r="H597" s="38" t="s">
        <v>707</v>
      </c>
      <c r="I597" s="39">
        <v>0.02</v>
      </c>
      <c r="J597" s="40">
        <v>9</v>
      </c>
      <c r="K597" s="40">
        <v>540</v>
      </c>
      <c r="L597" s="26">
        <v>2141.501882280792</v>
      </c>
      <c r="M597" s="26">
        <v>642.45056468423752</v>
      </c>
      <c r="N597" s="26">
        <v>0</v>
      </c>
      <c r="O597" s="26">
        <v>0</v>
      </c>
      <c r="P597" s="26">
        <v>0</v>
      </c>
      <c r="Q597" s="26">
        <v>298.28061931768173</v>
      </c>
      <c r="R597" s="26">
        <v>0</v>
      </c>
      <c r="S597" s="26">
        <v>3.8666006207847636</v>
      </c>
      <c r="T597" s="26">
        <v>3086.0996669034957</v>
      </c>
      <c r="U597" s="27">
        <v>0.79379999999999995</v>
      </c>
      <c r="V597" s="26">
        <v>2449.7459155879947</v>
      </c>
      <c r="W597" s="26">
        <v>26.222692960258623</v>
      </c>
      <c r="X597" s="26">
        <v>1.2627428794381585</v>
      </c>
      <c r="Y597" s="26">
        <v>27.48543583969678</v>
      </c>
      <c r="Z597" s="26">
        <v>57.435714285715846</v>
      </c>
      <c r="AA597" s="27">
        <v>3.5900000000000001E-2</v>
      </c>
      <c r="AB597" s="26">
        <v>201.78552570094686</v>
      </c>
      <c r="AC597" s="28">
        <v>7.0000000000000007E-2</v>
      </c>
      <c r="AD597" s="26">
        <v>442.82807825392393</v>
      </c>
      <c r="AE597" s="26">
        <v>6265.38</v>
      </c>
      <c r="AF597" s="29">
        <v>7059.57</v>
      </c>
      <c r="AG597" s="29">
        <v>3812167.8</v>
      </c>
      <c r="AH597" s="41">
        <v>503.56</v>
      </c>
      <c r="AI597" s="42">
        <v>271922.40000000002</v>
      </c>
      <c r="AJ597" s="18"/>
      <c r="AK597" s="18"/>
      <c r="AL597" s="31"/>
      <c r="AM597" s="35"/>
      <c r="AN597" s="18"/>
      <c r="AO597" s="35"/>
    </row>
    <row r="598" spans="1:41" x14ac:dyDescent="0.25">
      <c r="A598" s="32" t="s">
        <v>1731</v>
      </c>
      <c r="B598" s="32" t="s">
        <v>1732</v>
      </c>
      <c r="C598" s="32" t="s">
        <v>2</v>
      </c>
      <c r="D598" s="37">
        <v>1184</v>
      </c>
      <c r="E598" s="38">
        <v>106313</v>
      </c>
      <c r="F598" s="32" t="s">
        <v>1733</v>
      </c>
      <c r="G598" s="38">
        <v>44</v>
      </c>
      <c r="H598" s="38" t="s">
        <v>707</v>
      </c>
      <c r="I598" s="39">
        <v>0.02</v>
      </c>
      <c r="J598" s="40">
        <v>3</v>
      </c>
      <c r="K598" s="40">
        <v>123</v>
      </c>
      <c r="L598" s="26">
        <v>2141.501882280792</v>
      </c>
      <c r="M598" s="26">
        <v>642.45056468423752</v>
      </c>
      <c r="N598" s="26">
        <v>0</v>
      </c>
      <c r="O598" s="26">
        <v>0</v>
      </c>
      <c r="P598" s="26">
        <v>0</v>
      </c>
      <c r="Q598" s="26">
        <v>298.28061931768173</v>
      </c>
      <c r="R598" s="26">
        <v>0</v>
      </c>
      <c r="S598" s="26">
        <v>3.8666006207847636</v>
      </c>
      <c r="T598" s="26">
        <v>3086.0996669034957</v>
      </c>
      <c r="U598" s="27">
        <v>0.79379999999999995</v>
      </c>
      <c r="V598" s="26">
        <v>2449.7459155879947</v>
      </c>
      <c r="W598" s="26">
        <v>26.222692960258623</v>
      </c>
      <c r="X598" s="26">
        <v>1.2627428794381585</v>
      </c>
      <c r="Y598" s="26">
        <v>27.48543583969678</v>
      </c>
      <c r="Z598" s="26">
        <v>57.435714285715846</v>
      </c>
      <c r="AA598" s="27">
        <v>3.5900000000000001E-2</v>
      </c>
      <c r="AB598" s="26">
        <v>201.78552570094686</v>
      </c>
      <c r="AC598" s="28">
        <v>7.0000000000000007E-2</v>
      </c>
      <c r="AD598" s="26">
        <v>442.82807825392393</v>
      </c>
      <c r="AE598" s="26">
        <v>6265.38</v>
      </c>
      <c r="AF598" s="29">
        <v>7059.57</v>
      </c>
      <c r="AG598" s="29">
        <v>868327.11</v>
      </c>
      <c r="AH598" s="41">
        <v>503.56</v>
      </c>
      <c r="AI598" s="42">
        <v>61937.88</v>
      </c>
      <c r="AJ598" s="18"/>
      <c r="AK598" s="18"/>
      <c r="AL598" s="31"/>
      <c r="AM598" s="35"/>
      <c r="AN598" s="18"/>
      <c r="AO598" s="35"/>
    </row>
    <row r="599" spans="1:41" x14ac:dyDescent="0.25">
      <c r="A599" s="32" t="s">
        <v>1734</v>
      </c>
      <c r="B599" s="32" t="s">
        <v>1735</v>
      </c>
      <c r="C599" s="32" t="s">
        <v>2</v>
      </c>
      <c r="D599" s="37">
        <v>1184</v>
      </c>
      <c r="E599" s="38">
        <v>106313</v>
      </c>
      <c r="F599" s="32" t="s">
        <v>1733</v>
      </c>
      <c r="G599" s="38">
        <v>44</v>
      </c>
      <c r="H599" s="38" t="s">
        <v>707</v>
      </c>
      <c r="I599" s="39">
        <v>0.03</v>
      </c>
      <c r="J599" s="40">
        <v>13</v>
      </c>
      <c r="K599" s="40">
        <v>780</v>
      </c>
      <c r="L599" s="26">
        <v>2141.501882280792</v>
      </c>
      <c r="M599" s="26">
        <v>642.45056468423752</v>
      </c>
      <c r="N599" s="26">
        <v>0</v>
      </c>
      <c r="O599" s="26">
        <v>0</v>
      </c>
      <c r="P599" s="26">
        <v>0</v>
      </c>
      <c r="Q599" s="26">
        <v>298.28061931768173</v>
      </c>
      <c r="R599" s="26">
        <v>0</v>
      </c>
      <c r="S599" s="26">
        <v>3.8666006207847636</v>
      </c>
      <c r="T599" s="26">
        <v>3086.0996669034957</v>
      </c>
      <c r="U599" s="27">
        <v>0.79379999999999995</v>
      </c>
      <c r="V599" s="26">
        <v>2449.7459155879947</v>
      </c>
      <c r="W599" s="26">
        <v>26.222692960258623</v>
      </c>
      <c r="X599" s="26">
        <v>1.2627428794381585</v>
      </c>
      <c r="Y599" s="26">
        <v>27.48543583969678</v>
      </c>
      <c r="Z599" s="26">
        <v>57.435714285715846</v>
      </c>
      <c r="AA599" s="27">
        <v>3.5900000000000001E-2</v>
      </c>
      <c r="AB599" s="26">
        <v>201.78552570094686</v>
      </c>
      <c r="AC599" s="28">
        <v>7.0000000000000007E-2</v>
      </c>
      <c r="AD599" s="26">
        <v>442.82807825392393</v>
      </c>
      <c r="AE599" s="26">
        <v>6265.38</v>
      </c>
      <c r="AF599" s="29">
        <v>7140.02</v>
      </c>
      <c r="AG599" s="29">
        <v>5569215.6000000006</v>
      </c>
      <c r="AH599" s="41">
        <v>503.56</v>
      </c>
      <c r="AI599" s="42">
        <v>392776.8</v>
      </c>
      <c r="AJ599" s="18"/>
      <c r="AK599" s="18"/>
      <c r="AL599" s="31"/>
      <c r="AM599" s="35"/>
      <c r="AN599" s="18"/>
      <c r="AO599" s="35"/>
    </row>
    <row r="600" spans="1:41" x14ac:dyDescent="0.25">
      <c r="A600" s="32" t="s">
        <v>1734</v>
      </c>
      <c r="B600" s="32" t="s">
        <v>1735</v>
      </c>
      <c r="C600" s="32" t="s">
        <v>2</v>
      </c>
      <c r="D600" s="37">
        <v>1184</v>
      </c>
      <c r="E600" s="38">
        <v>106313</v>
      </c>
      <c r="F600" s="32" t="s">
        <v>1733</v>
      </c>
      <c r="G600" s="38">
        <v>44</v>
      </c>
      <c r="H600" s="38" t="s">
        <v>707</v>
      </c>
      <c r="I600" s="39">
        <v>0.03</v>
      </c>
      <c r="J600" s="40">
        <v>5</v>
      </c>
      <c r="K600" s="40">
        <v>50</v>
      </c>
      <c r="L600" s="26">
        <v>2141.501882280792</v>
      </c>
      <c r="M600" s="26">
        <v>642.45056468423752</v>
      </c>
      <c r="N600" s="26">
        <v>0</v>
      </c>
      <c r="O600" s="26">
        <v>0</v>
      </c>
      <c r="P600" s="26">
        <v>0</v>
      </c>
      <c r="Q600" s="26">
        <v>298.28061931768173</v>
      </c>
      <c r="R600" s="26">
        <v>0</v>
      </c>
      <c r="S600" s="26">
        <v>3.8666006207847636</v>
      </c>
      <c r="T600" s="26">
        <v>3086.0996669034957</v>
      </c>
      <c r="U600" s="27">
        <v>0.79379999999999995</v>
      </c>
      <c r="V600" s="26">
        <v>2449.7459155879947</v>
      </c>
      <c r="W600" s="26">
        <v>26.222692960258623</v>
      </c>
      <c r="X600" s="26">
        <v>1.2627428794381585</v>
      </c>
      <c r="Y600" s="26">
        <v>27.48543583969678</v>
      </c>
      <c r="Z600" s="26">
        <v>57.435714285715846</v>
      </c>
      <c r="AA600" s="27">
        <v>3.5900000000000001E-2</v>
      </c>
      <c r="AB600" s="26">
        <v>201.78552570094686</v>
      </c>
      <c r="AC600" s="28">
        <v>7.0000000000000007E-2</v>
      </c>
      <c r="AD600" s="26">
        <v>442.82807825392393</v>
      </c>
      <c r="AE600" s="26">
        <v>6265.38</v>
      </c>
      <c r="AF600" s="29">
        <v>7140.02</v>
      </c>
      <c r="AG600" s="29">
        <v>357001</v>
      </c>
      <c r="AH600" s="41">
        <v>503.56</v>
      </c>
      <c r="AI600" s="42">
        <v>25178</v>
      </c>
      <c r="AJ600" s="18"/>
      <c r="AK600" s="18"/>
      <c r="AL600" s="31"/>
      <c r="AM600" s="35"/>
      <c r="AN600" s="18"/>
      <c r="AO600" s="35"/>
    </row>
    <row r="601" spans="1:41" x14ac:dyDescent="0.25">
      <c r="A601" s="32" t="s">
        <v>1734</v>
      </c>
      <c r="B601" s="32" t="s">
        <v>1735</v>
      </c>
      <c r="C601" s="32" t="s">
        <v>2</v>
      </c>
      <c r="D601" s="37">
        <v>1184</v>
      </c>
      <c r="E601" s="38">
        <v>106313</v>
      </c>
      <c r="F601" s="32" t="s">
        <v>1733</v>
      </c>
      <c r="G601" s="38">
        <v>44</v>
      </c>
      <c r="H601" s="38" t="s">
        <v>707</v>
      </c>
      <c r="I601" s="39">
        <v>0.03</v>
      </c>
      <c r="J601" s="40">
        <v>2</v>
      </c>
      <c r="K601" s="40">
        <v>94</v>
      </c>
      <c r="L601" s="26">
        <v>2141.501882280792</v>
      </c>
      <c r="M601" s="26">
        <v>642.45056468423752</v>
      </c>
      <c r="N601" s="26">
        <v>0</v>
      </c>
      <c r="O601" s="26">
        <v>0</v>
      </c>
      <c r="P601" s="26">
        <v>0</v>
      </c>
      <c r="Q601" s="26">
        <v>298.28061931768173</v>
      </c>
      <c r="R601" s="26">
        <v>0</v>
      </c>
      <c r="S601" s="26">
        <v>3.8666006207847636</v>
      </c>
      <c r="T601" s="26">
        <v>3086.0996669034957</v>
      </c>
      <c r="U601" s="27">
        <v>0.79379999999999995</v>
      </c>
      <c r="V601" s="26">
        <v>2449.7459155879947</v>
      </c>
      <c r="W601" s="26">
        <v>26.222692960258623</v>
      </c>
      <c r="X601" s="26">
        <v>1.2627428794381585</v>
      </c>
      <c r="Y601" s="26">
        <v>27.48543583969678</v>
      </c>
      <c r="Z601" s="26">
        <v>57.435714285715846</v>
      </c>
      <c r="AA601" s="27">
        <v>3.5900000000000001E-2</v>
      </c>
      <c r="AB601" s="26">
        <v>201.78552570094686</v>
      </c>
      <c r="AC601" s="28">
        <v>7.0000000000000007E-2</v>
      </c>
      <c r="AD601" s="26">
        <v>442.82807825392393</v>
      </c>
      <c r="AE601" s="26">
        <v>6265.38</v>
      </c>
      <c r="AF601" s="29">
        <v>7140.02</v>
      </c>
      <c r="AG601" s="29">
        <v>671161.88</v>
      </c>
      <c r="AH601" s="41">
        <v>503.56</v>
      </c>
      <c r="AI601" s="42">
        <v>47334.64</v>
      </c>
      <c r="AJ601" s="18"/>
      <c r="AK601" s="18"/>
      <c r="AL601" s="31"/>
      <c r="AM601" s="35"/>
      <c r="AN601" s="18"/>
      <c r="AO601" s="35"/>
    </row>
    <row r="602" spans="1:41" x14ac:dyDescent="0.25">
      <c r="A602" s="32" t="s">
        <v>1736</v>
      </c>
      <c r="B602" s="32" t="s">
        <v>1737</v>
      </c>
      <c r="C602" s="32" t="s">
        <v>2</v>
      </c>
      <c r="D602" s="37">
        <v>1184</v>
      </c>
      <c r="E602" s="38">
        <v>106313</v>
      </c>
      <c r="F602" s="32" t="s">
        <v>1733</v>
      </c>
      <c r="G602" s="38">
        <v>44</v>
      </c>
      <c r="H602" s="38" t="s">
        <v>707</v>
      </c>
      <c r="I602" s="39">
        <v>3.7999999999999999E-2</v>
      </c>
      <c r="J602" s="40">
        <v>5</v>
      </c>
      <c r="K602" s="40">
        <v>540</v>
      </c>
      <c r="L602" s="26">
        <v>2141.501882280792</v>
      </c>
      <c r="M602" s="26">
        <v>642.45056468423752</v>
      </c>
      <c r="N602" s="26">
        <v>0</v>
      </c>
      <c r="O602" s="26">
        <v>0</v>
      </c>
      <c r="P602" s="26">
        <v>0</v>
      </c>
      <c r="Q602" s="26">
        <v>298.28061931768173</v>
      </c>
      <c r="R602" s="26">
        <v>0</v>
      </c>
      <c r="S602" s="26">
        <v>3.8666006207847636</v>
      </c>
      <c r="T602" s="26">
        <v>3086.0996669034957</v>
      </c>
      <c r="U602" s="27">
        <v>0.79379999999999995</v>
      </c>
      <c r="V602" s="26">
        <v>2449.7459155879947</v>
      </c>
      <c r="W602" s="26">
        <v>26.222692960258623</v>
      </c>
      <c r="X602" s="26">
        <v>1.2627428794381585</v>
      </c>
      <c r="Y602" s="26">
        <v>27.48543583969678</v>
      </c>
      <c r="Z602" s="26">
        <v>57.435714285715846</v>
      </c>
      <c r="AA602" s="27">
        <v>3.5900000000000001E-2</v>
      </c>
      <c r="AB602" s="26">
        <v>201.78552570094686</v>
      </c>
      <c r="AC602" s="28">
        <v>7.0000000000000007E-2</v>
      </c>
      <c r="AD602" s="26">
        <v>442.82807825392393</v>
      </c>
      <c r="AE602" s="26">
        <v>6265.38</v>
      </c>
      <c r="AF602" s="29">
        <v>7205.75</v>
      </c>
      <c r="AG602" s="29">
        <v>3891105</v>
      </c>
      <c r="AH602" s="41">
        <v>503.56</v>
      </c>
      <c r="AI602" s="42">
        <v>271922.40000000002</v>
      </c>
      <c r="AJ602" s="18"/>
      <c r="AK602" s="18"/>
      <c r="AL602" s="31"/>
      <c r="AM602" s="35"/>
      <c r="AN602" s="18"/>
      <c r="AO602" s="35"/>
    </row>
    <row r="603" spans="1:41" x14ac:dyDescent="0.25">
      <c r="A603" s="32" t="s">
        <v>1736</v>
      </c>
      <c r="B603" s="32" t="s">
        <v>1737</v>
      </c>
      <c r="C603" s="32" t="s">
        <v>2</v>
      </c>
      <c r="D603" s="37">
        <v>1184</v>
      </c>
      <c r="E603" s="38">
        <v>106313</v>
      </c>
      <c r="F603" s="32" t="s">
        <v>1733</v>
      </c>
      <c r="G603" s="38">
        <v>44</v>
      </c>
      <c r="H603" s="38" t="s">
        <v>707</v>
      </c>
      <c r="I603" s="39">
        <v>3.7999999999999999E-2</v>
      </c>
      <c r="J603" s="40">
        <v>5</v>
      </c>
      <c r="K603" s="40">
        <v>205</v>
      </c>
      <c r="L603" s="26">
        <v>2141.501882280792</v>
      </c>
      <c r="M603" s="26">
        <v>642.45056468423752</v>
      </c>
      <c r="N603" s="26">
        <v>0</v>
      </c>
      <c r="O603" s="26">
        <v>0</v>
      </c>
      <c r="P603" s="26">
        <v>0</v>
      </c>
      <c r="Q603" s="26">
        <v>298.28061931768173</v>
      </c>
      <c r="R603" s="26">
        <v>0</v>
      </c>
      <c r="S603" s="26">
        <v>3.8666006207847636</v>
      </c>
      <c r="T603" s="26">
        <v>3086.0996669034957</v>
      </c>
      <c r="U603" s="27">
        <v>0.79379999999999995</v>
      </c>
      <c r="V603" s="26">
        <v>2449.7459155879947</v>
      </c>
      <c r="W603" s="26">
        <v>26.222692960258623</v>
      </c>
      <c r="X603" s="26">
        <v>1.2627428794381585</v>
      </c>
      <c r="Y603" s="26">
        <v>27.48543583969678</v>
      </c>
      <c r="Z603" s="26">
        <v>57.435714285715846</v>
      </c>
      <c r="AA603" s="27">
        <v>3.5900000000000001E-2</v>
      </c>
      <c r="AB603" s="26">
        <v>201.78552570094686</v>
      </c>
      <c r="AC603" s="28">
        <v>7.0000000000000007E-2</v>
      </c>
      <c r="AD603" s="26">
        <v>442.82807825392393</v>
      </c>
      <c r="AE603" s="26">
        <v>6265.38</v>
      </c>
      <c r="AF603" s="29">
        <v>7205.75</v>
      </c>
      <c r="AG603" s="29">
        <v>1477178.75</v>
      </c>
      <c r="AH603" s="41">
        <v>503.56</v>
      </c>
      <c r="AI603" s="42">
        <v>103229.8</v>
      </c>
      <c r="AJ603" s="18"/>
      <c r="AK603" s="18"/>
      <c r="AL603" s="31"/>
      <c r="AM603" s="35"/>
      <c r="AN603" s="18"/>
      <c r="AO603" s="35"/>
    </row>
    <row r="604" spans="1:41" x14ac:dyDescent="0.25">
      <c r="A604" s="32" t="s">
        <v>1738</v>
      </c>
      <c r="B604" s="32" t="s">
        <v>1739</v>
      </c>
      <c r="C604" s="32" t="s">
        <v>2</v>
      </c>
      <c r="D604" s="37">
        <v>1184</v>
      </c>
      <c r="E604" s="38">
        <v>106313</v>
      </c>
      <c r="F604" s="32" t="s">
        <v>1733</v>
      </c>
      <c r="G604" s="38">
        <v>44</v>
      </c>
      <c r="H604" s="38" t="s">
        <v>718</v>
      </c>
      <c r="I604" s="39">
        <v>0.05</v>
      </c>
      <c r="J604" s="40">
        <v>11</v>
      </c>
      <c r="K604" s="40">
        <v>420</v>
      </c>
      <c r="L604" s="26">
        <v>2141.501882280792</v>
      </c>
      <c r="M604" s="26">
        <v>642.45056468423752</v>
      </c>
      <c r="N604" s="26">
        <v>0</v>
      </c>
      <c r="O604" s="26">
        <v>0</v>
      </c>
      <c r="P604" s="26">
        <v>0</v>
      </c>
      <c r="Q604" s="26">
        <v>298.28061931768173</v>
      </c>
      <c r="R604" s="26">
        <v>0</v>
      </c>
      <c r="S604" s="26">
        <v>3.8666006207847636</v>
      </c>
      <c r="T604" s="26">
        <v>3086.0996669034957</v>
      </c>
      <c r="U604" s="27">
        <v>0.79379999999999995</v>
      </c>
      <c r="V604" s="26">
        <v>2449.7459155879947</v>
      </c>
      <c r="W604" s="26">
        <v>26.222692960258623</v>
      </c>
      <c r="X604" s="26">
        <v>1.2627428794381585</v>
      </c>
      <c r="Y604" s="26">
        <v>27.48543583969678</v>
      </c>
      <c r="Z604" s="26">
        <v>57.435714285715846</v>
      </c>
      <c r="AA604" s="27">
        <v>3.5900000000000001E-2</v>
      </c>
      <c r="AB604" s="26">
        <v>201.78552570094686</v>
      </c>
      <c r="AC604" s="28">
        <v>7.0000000000000007E-2</v>
      </c>
      <c r="AD604" s="26">
        <v>442.82807825392393</v>
      </c>
      <c r="AE604" s="26">
        <v>6265.38</v>
      </c>
      <c r="AF604" s="29">
        <v>7306.56</v>
      </c>
      <c r="AG604" s="29">
        <v>3068755.2</v>
      </c>
      <c r="AH604" s="41">
        <v>530.05999999999995</v>
      </c>
      <c r="AI604" s="42">
        <v>222625.19999999998</v>
      </c>
      <c r="AJ604" s="18"/>
      <c r="AK604" s="18"/>
      <c r="AL604" s="31"/>
      <c r="AM604" s="35"/>
      <c r="AN604" s="18"/>
      <c r="AO604" s="35"/>
    </row>
    <row r="605" spans="1:41" x14ac:dyDescent="0.25">
      <c r="A605" s="32" t="s">
        <v>1740</v>
      </c>
      <c r="B605" s="32" t="s">
        <v>1739</v>
      </c>
      <c r="C605" s="32" t="s">
        <v>2</v>
      </c>
      <c r="D605" s="37">
        <v>1184</v>
      </c>
      <c r="E605" s="38">
        <v>106313</v>
      </c>
      <c r="F605" s="32" t="s">
        <v>1733</v>
      </c>
      <c r="G605" s="38">
        <v>44</v>
      </c>
      <c r="H605" s="38" t="s">
        <v>707</v>
      </c>
      <c r="I605" s="39">
        <v>0.05</v>
      </c>
      <c r="J605" s="40">
        <v>2</v>
      </c>
      <c r="K605" s="40">
        <v>120</v>
      </c>
      <c r="L605" s="26">
        <v>2141.501882280792</v>
      </c>
      <c r="M605" s="26">
        <v>642.45056468423752</v>
      </c>
      <c r="N605" s="26">
        <v>0</v>
      </c>
      <c r="O605" s="26">
        <v>0</v>
      </c>
      <c r="P605" s="26">
        <v>0</v>
      </c>
      <c r="Q605" s="26">
        <v>298.28061931768173</v>
      </c>
      <c r="R605" s="26">
        <v>0</v>
      </c>
      <c r="S605" s="26">
        <v>3.8666006207847636</v>
      </c>
      <c r="T605" s="26">
        <v>3086.0996669034957</v>
      </c>
      <c r="U605" s="27">
        <v>0.79379999999999995</v>
      </c>
      <c r="V605" s="26">
        <v>2449.7459155879947</v>
      </c>
      <c r="W605" s="26">
        <v>26.222692960258623</v>
      </c>
      <c r="X605" s="26">
        <v>1.2627428794381585</v>
      </c>
      <c r="Y605" s="26">
        <v>27.48543583969678</v>
      </c>
      <c r="Z605" s="26">
        <v>57.435714285715846</v>
      </c>
      <c r="AA605" s="27">
        <v>3.5900000000000001E-2</v>
      </c>
      <c r="AB605" s="26">
        <v>201.78552570094686</v>
      </c>
      <c r="AC605" s="28">
        <v>7.0000000000000007E-2</v>
      </c>
      <c r="AD605" s="26">
        <v>442.82807825392393</v>
      </c>
      <c r="AE605" s="26">
        <v>6265.38</v>
      </c>
      <c r="AF605" s="29">
        <v>7306.56</v>
      </c>
      <c r="AG605" s="29">
        <v>876787.20000000007</v>
      </c>
      <c r="AH605" s="41">
        <v>503.56</v>
      </c>
      <c r="AI605" s="42">
        <v>60427.199999999997</v>
      </c>
      <c r="AJ605" s="18"/>
      <c r="AK605" s="18"/>
      <c r="AL605" s="31"/>
      <c r="AM605" s="35"/>
      <c r="AN605" s="18"/>
      <c r="AO605" s="35"/>
    </row>
    <row r="606" spans="1:41" x14ac:dyDescent="0.25">
      <c r="A606" s="32" t="s">
        <v>1741</v>
      </c>
      <c r="B606" s="32" t="s">
        <v>1742</v>
      </c>
      <c r="C606" s="32" t="s">
        <v>2</v>
      </c>
      <c r="D606" s="37">
        <v>1185</v>
      </c>
      <c r="E606" s="38">
        <v>106321</v>
      </c>
      <c r="F606" s="32" t="s">
        <v>1743</v>
      </c>
      <c r="G606" s="38">
        <v>44</v>
      </c>
      <c r="H606" s="38" t="s">
        <v>707</v>
      </c>
      <c r="I606" s="39">
        <v>0.02</v>
      </c>
      <c r="J606" s="40">
        <v>13</v>
      </c>
      <c r="K606" s="40">
        <v>780</v>
      </c>
      <c r="L606" s="26">
        <v>2141.501882280792</v>
      </c>
      <c r="M606" s="26">
        <v>642.45056468423752</v>
      </c>
      <c r="N606" s="26">
        <v>645.04780764566328</v>
      </c>
      <c r="O606" s="26">
        <v>15.375815914871232</v>
      </c>
      <c r="P606" s="26">
        <v>57.659292382974208</v>
      </c>
      <c r="Q606" s="26">
        <v>298.28061931768173</v>
      </c>
      <c r="R606" s="26">
        <v>0</v>
      </c>
      <c r="S606" s="26">
        <v>3.8666006207847636</v>
      </c>
      <c r="T606" s="26">
        <v>3804.1825828470046</v>
      </c>
      <c r="U606" s="27">
        <v>0.79379999999999995</v>
      </c>
      <c r="V606" s="26">
        <v>3019.7601342639518</v>
      </c>
      <c r="W606" s="26">
        <v>26.222692960258623</v>
      </c>
      <c r="X606" s="26">
        <v>1.2627428794381585</v>
      </c>
      <c r="Y606" s="26">
        <v>27.48543583969678</v>
      </c>
      <c r="Z606" s="26">
        <v>57.435714285715846</v>
      </c>
      <c r="AA606" s="27">
        <v>3.5900000000000001E-2</v>
      </c>
      <c r="AB606" s="26">
        <v>248.02821283378569</v>
      </c>
      <c r="AC606" s="28">
        <v>7.0000000000000007E-2</v>
      </c>
      <c r="AD606" s="26">
        <v>536.23186577658521</v>
      </c>
      <c r="AE606" s="26">
        <v>7693.12</v>
      </c>
      <c r="AF606" s="29">
        <v>8668.2900000000009</v>
      </c>
      <c r="AG606" s="29">
        <v>6761266.2000000011</v>
      </c>
      <c r="AH606" s="41">
        <v>503.56</v>
      </c>
      <c r="AI606" s="42">
        <v>392776.8</v>
      </c>
      <c r="AJ606" s="18"/>
      <c r="AK606" s="18"/>
      <c r="AL606" s="31"/>
      <c r="AM606" s="35"/>
      <c r="AN606" s="18"/>
      <c r="AO606" s="35"/>
    </row>
    <row r="607" spans="1:41" x14ac:dyDescent="0.25">
      <c r="A607" s="32" t="s">
        <v>1744</v>
      </c>
      <c r="B607" s="32" t="s">
        <v>1745</v>
      </c>
      <c r="C607" s="32" t="s">
        <v>2</v>
      </c>
      <c r="D607" s="37">
        <v>1185</v>
      </c>
      <c r="E607" s="38">
        <v>106321</v>
      </c>
      <c r="F607" s="32" t="s">
        <v>1743</v>
      </c>
      <c r="G607" s="38">
        <v>44</v>
      </c>
      <c r="H607" s="38" t="s">
        <v>707</v>
      </c>
      <c r="I607" s="39">
        <v>0.03</v>
      </c>
      <c r="J607" s="40">
        <v>13</v>
      </c>
      <c r="K607" s="40">
        <v>780</v>
      </c>
      <c r="L607" s="26">
        <v>2141.501882280792</v>
      </c>
      <c r="M607" s="26">
        <v>642.45056468423752</v>
      </c>
      <c r="N607" s="26">
        <v>645.04780764566328</v>
      </c>
      <c r="O607" s="26">
        <v>15.375815914871232</v>
      </c>
      <c r="P607" s="26">
        <v>57.659292382974208</v>
      </c>
      <c r="Q607" s="26">
        <v>298.28061931768173</v>
      </c>
      <c r="R607" s="26">
        <v>0</v>
      </c>
      <c r="S607" s="26">
        <v>3.8666006207847636</v>
      </c>
      <c r="T607" s="26">
        <v>3804.1825828470046</v>
      </c>
      <c r="U607" s="27">
        <v>0.79379999999999995</v>
      </c>
      <c r="V607" s="26">
        <v>3019.7601342639518</v>
      </c>
      <c r="W607" s="26">
        <v>26.222692960258623</v>
      </c>
      <c r="X607" s="26">
        <v>1.2627428794381585</v>
      </c>
      <c r="Y607" s="26">
        <v>27.48543583969678</v>
      </c>
      <c r="Z607" s="26">
        <v>57.435714285715846</v>
      </c>
      <c r="AA607" s="27">
        <v>3.5900000000000001E-2</v>
      </c>
      <c r="AB607" s="26">
        <v>248.02821283378569</v>
      </c>
      <c r="AC607" s="28">
        <v>7.0000000000000007E-2</v>
      </c>
      <c r="AD607" s="26">
        <v>536.23186577658521</v>
      </c>
      <c r="AE607" s="26">
        <v>7693.12</v>
      </c>
      <c r="AF607" s="29">
        <v>8767.07</v>
      </c>
      <c r="AG607" s="29">
        <v>6838314.5999999996</v>
      </c>
      <c r="AH607" s="41">
        <v>503.56</v>
      </c>
      <c r="AI607" s="42">
        <v>392776.8</v>
      </c>
      <c r="AJ607" s="18"/>
      <c r="AK607" s="18"/>
      <c r="AL607" s="31"/>
      <c r="AM607" s="35"/>
      <c r="AN607" s="18"/>
      <c r="AO607" s="35"/>
    </row>
    <row r="608" spans="1:41" x14ac:dyDescent="0.25">
      <c r="A608" s="32" t="s">
        <v>1744</v>
      </c>
      <c r="B608" s="32" t="s">
        <v>1745</v>
      </c>
      <c r="C608" s="32" t="s">
        <v>2</v>
      </c>
      <c r="D608" s="37">
        <v>1185</v>
      </c>
      <c r="E608" s="38">
        <v>106321</v>
      </c>
      <c r="F608" s="32" t="s">
        <v>1743</v>
      </c>
      <c r="G608" s="38">
        <v>44</v>
      </c>
      <c r="H608" s="38" t="s">
        <v>707</v>
      </c>
      <c r="I608" s="39">
        <v>0.03</v>
      </c>
      <c r="J608" s="40">
        <v>6</v>
      </c>
      <c r="K608" s="40">
        <v>100</v>
      </c>
      <c r="L608" s="26">
        <v>2141.501882280792</v>
      </c>
      <c r="M608" s="26">
        <v>642.45056468423752</v>
      </c>
      <c r="N608" s="26">
        <v>645.04780764566328</v>
      </c>
      <c r="O608" s="26">
        <v>15.375815914871232</v>
      </c>
      <c r="P608" s="26">
        <v>57.659292382974208</v>
      </c>
      <c r="Q608" s="26">
        <v>298.28061931768173</v>
      </c>
      <c r="R608" s="26">
        <v>0</v>
      </c>
      <c r="S608" s="26">
        <v>3.8666006207847636</v>
      </c>
      <c r="T608" s="26">
        <v>3804.1825828470046</v>
      </c>
      <c r="U608" s="27">
        <v>0.79379999999999995</v>
      </c>
      <c r="V608" s="26">
        <v>3019.7601342639518</v>
      </c>
      <c r="W608" s="26">
        <v>26.222692960258623</v>
      </c>
      <c r="X608" s="26">
        <v>1.2627428794381585</v>
      </c>
      <c r="Y608" s="26">
        <v>27.48543583969678</v>
      </c>
      <c r="Z608" s="26">
        <v>57.435714285715846</v>
      </c>
      <c r="AA608" s="27">
        <v>3.5900000000000001E-2</v>
      </c>
      <c r="AB608" s="26">
        <v>248.02821283378569</v>
      </c>
      <c r="AC608" s="28">
        <v>7.0000000000000007E-2</v>
      </c>
      <c r="AD608" s="26">
        <v>536.23186577658521</v>
      </c>
      <c r="AE608" s="26">
        <v>7693.12</v>
      </c>
      <c r="AF608" s="29">
        <v>8767.07</v>
      </c>
      <c r="AG608" s="29">
        <v>876707</v>
      </c>
      <c r="AH608" s="41">
        <v>503.56</v>
      </c>
      <c r="AI608" s="42">
        <v>50356</v>
      </c>
      <c r="AJ608" s="18"/>
      <c r="AK608" s="18"/>
      <c r="AL608" s="31"/>
      <c r="AM608" s="35"/>
      <c r="AN608" s="18"/>
      <c r="AO608" s="35"/>
    </row>
    <row r="609" spans="1:41" x14ac:dyDescent="0.25">
      <c r="A609" s="32" t="s">
        <v>1744</v>
      </c>
      <c r="B609" s="32" t="s">
        <v>1745</v>
      </c>
      <c r="C609" s="32" t="s">
        <v>2</v>
      </c>
      <c r="D609" s="37">
        <v>1185</v>
      </c>
      <c r="E609" s="38">
        <v>106321</v>
      </c>
      <c r="F609" s="32" t="s">
        <v>1743</v>
      </c>
      <c r="G609" s="38">
        <v>44</v>
      </c>
      <c r="H609" s="38" t="s">
        <v>707</v>
      </c>
      <c r="I609" s="39">
        <v>0.03</v>
      </c>
      <c r="J609" s="40">
        <v>5</v>
      </c>
      <c r="K609" s="40">
        <v>235</v>
      </c>
      <c r="L609" s="26">
        <v>2141.501882280792</v>
      </c>
      <c r="M609" s="26">
        <v>642.45056468423752</v>
      </c>
      <c r="N609" s="26">
        <v>645.04780764566328</v>
      </c>
      <c r="O609" s="26">
        <v>15.375815914871232</v>
      </c>
      <c r="P609" s="26">
        <v>57.659292382974208</v>
      </c>
      <c r="Q609" s="26">
        <v>298.28061931768173</v>
      </c>
      <c r="R609" s="26">
        <v>0</v>
      </c>
      <c r="S609" s="26">
        <v>3.8666006207847636</v>
      </c>
      <c r="T609" s="26">
        <v>3804.1825828470046</v>
      </c>
      <c r="U609" s="27">
        <v>0.79379999999999995</v>
      </c>
      <c r="V609" s="26">
        <v>3019.7601342639518</v>
      </c>
      <c r="W609" s="26">
        <v>26.222692960258623</v>
      </c>
      <c r="X609" s="26">
        <v>1.2627428794381585</v>
      </c>
      <c r="Y609" s="26">
        <v>27.48543583969678</v>
      </c>
      <c r="Z609" s="26">
        <v>57.435714285715846</v>
      </c>
      <c r="AA609" s="27">
        <v>3.5900000000000001E-2</v>
      </c>
      <c r="AB609" s="26">
        <v>248.02821283378569</v>
      </c>
      <c r="AC609" s="28">
        <v>7.0000000000000007E-2</v>
      </c>
      <c r="AD609" s="26">
        <v>536.23186577658521</v>
      </c>
      <c r="AE609" s="26">
        <v>7693.12</v>
      </c>
      <c r="AF609" s="29">
        <v>8767.07</v>
      </c>
      <c r="AG609" s="29">
        <v>2060261.45</v>
      </c>
      <c r="AH609" s="41">
        <v>503.56</v>
      </c>
      <c r="AI609" s="42">
        <v>118336.6</v>
      </c>
      <c r="AJ609" s="18"/>
      <c r="AK609" s="18"/>
      <c r="AL609" s="31"/>
      <c r="AM609" s="35"/>
      <c r="AN609" s="18"/>
      <c r="AO609" s="35"/>
    </row>
    <row r="610" spans="1:41" x14ac:dyDescent="0.25">
      <c r="A610" s="32" t="s">
        <v>1746</v>
      </c>
      <c r="B610" s="32" t="s">
        <v>1747</v>
      </c>
      <c r="C610" s="32" t="s">
        <v>2</v>
      </c>
      <c r="D610" s="37">
        <v>1185</v>
      </c>
      <c r="E610" s="38">
        <v>106321</v>
      </c>
      <c r="F610" s="32" t="s">
        <v>1743</v>
      </c>
      <c r="G610" s="38">
        <v>44</v>
      </c>
      <c r="H610" s="38" t="s">
        <v>707</v>
      </c>
      <c r="I610" s="39">
        <v>3.7999999999999999E-2</v>
      </c>
      <c r="J610" s="40">
        <v>11</v>
      </c>
      <c r="K610" s="40">
        <v>660</v>
      </c>
      <c r="L610" s="26">
        <v>2141.501882280792</v>
      </c>
      <c r="M610" s="26">
        <v>642.45056468423752</v>
      </c>
      <c r="N610" s="26">
        <v>645.04780764566328</v>
      </c>
      <c r="O610" s="26">
        <v>15.375815914871232</v>
      </c>
      <c r="P610" s="26">
        <v>57.659292382974208</v>
      </c>
      <c r="Q610" s="26">
        <v>298.28061931768173</v>
      </c>
      <c r="R610" s="26">
        <v>0</v>
      </c>
      <c r="S610" s="26">
        <v>3.8666006207847636</v>
      </c>
      <c r="T610" s="26">
        <v>3804.1825828470046</v>
      </c>
      <c r="U610" s="27">
        <v>0.79379999999999995</v>
      </c>
      <c r="V610" s="26">
        <v>3019.7601342639518</v>
      </c>
      <c r="W610" s="26">
        <v>26.222692960258623</v>
      </c>
      <c r="X610" s="26">
        <v>1.2627428794381585</v>
      </c>
      <c r="Y610" s="26">
        <v>27.48543583969678</v>
      </c>
      <c r="Z610" s="26">
        <v>57.435714285715846</v>
      </c>
      <c r="AA610" s="27">
        <v>3.5900000000000001E-2</v>
      </c>
      <c r="AB610" s="26">
        <v>248.02821283378569</v>
      </c>
      <c r="AC610" s="28">
        <v>7.0000000000000007E-2</v>
      </c>
      <c r="AD610" s="26">
        <v>536.23186577658521</v>
      </c>
      <c r="AE610" s="26">
        <v>7693.12</v>
      </c>
      <c r="AF610" s="29">
        <v>8847.7800000000007</v>
      </c>
      <c r="AG610" s="29">
        <v>5839534.8000000007</v>
      </c>
      <c r="AH610" s="41">
        <v>503.56</v>
      </c>
      <c r="AI610" s="42">
        <v>332349.59999999998</v>
      </c>
      <c r="AJ610" s="18"/>
      <c r="AK610" s="18"/>
      <c r="AL610" s="31"/>
      <c r="AM610" s="35"/>
      <c r="AN610" s="18"/>
      <c r="AO610" s="35"/>
    </row>
    <row r="611" spans="1:41" x14ac:dyDescent="0.25">
      <c r="A611" s="32" t="s">
        <v>1746</v>
      </c>
      <c r="B611" s="32" t="s">
        <v>1747</v>
      </c>
      <c r="C611" s="32" t="s">
        <v>2</v>
      </c>
      <c r="D611" s="37">
        <v>1185</v>
      </c>
      <c r="E611" s="38">
        <v>106321</v>
      </c>
      <c r="F611" s="32" t="s">
        <v>1743</v>
      </c>
      <c r="G611" s="38">
        <v>44</v>
      </c>
      <c r="H611" s="38" t="s">
        <v>707</v>
      </c>
      <c r="I611" s="39">
        <v>3.7999999999999999E-2</v>
      </c>
      <c r="J611" s="40">
        <v>8</v>
      </c>
      <c r="K611" s="40">
        <v>328</v>
      </c>
      <c r="L611" s="26">
        <v>2141.501882280792</v>
      </c>
      <c r="M611" s="26">
        <v>642.45056468423752</v>
      </c>
      <c r="N611" s="26">
        <v>645.04780764566328</v>
      </c>
      <c r="O611" s="26">
        <v>15.375815914871232</v>
      </c>
      <c r="P611" s="26">
        <v>57.659292382974208</v>
      </c>
      <c r="Q611" s="26">
        <v>298.28061931768173</v>
      </c>
      <c r="R611" s="26">
        <v>0</v>
      </c>
      <c r="S611" s="26">
        <v>3.8666006207847636</v>
      </c>
      <c r="T611" s="26">
        <v>3804.1825828470046</v>
      </c>
      <c r="U611" s="27">
        <v>0.79379999999999995</v>
      </c>
      <c r="V611" s="26">
        <v>3019.7601342639518</v>
      </c>
      <c r="W611" s="26">
        <v>26.222692960258623</v>
      </c>
      <c r="X611" s="26">
        <v>1.2627428794381585</v>
      </c>
      <c r="Y611" s="26">
        <v>27.48543583969678</v>
      </c>
      <c r="Z611" s="26">
        <v>57.435714285715846</v>
      </c>
      <c r="AA611" s="27">
        <v>3.5900000000000001E-2</v>
      </c>
      <c r="AB611" s="26">
        <v>248.02821283378569</v>
      </c>
      <c r="AC611" s="28">
        <v>7.0000000000000007E-2</v>
      </c>
      <c r="AD611" s="26">
        <v>536.23186577658521</v>
      </c>
      <c r="AE611" s="26">
        <v>7693.12</v>
      </c>
      <c r="AF611" s="29">
        <v>8847.7800000000007</v>
      </c>
      <c r="AG611" s="29">
        <v>2902071.8400000003</v>
      </c>
      <c r="AH611" s="41">
        <v>503.56</v>
      </c>
      <c r="AI611" s="42">
        <v>165167.67999999999</v>
      </c>
      <c r="AJ611" s="18"/>
      <c r="AK611" s="18"/>
      <c r="AL611" s="31"/>
      <c r="AM611" s="35"/>
      <c r="AN611" s="18"/>
      <c r="AO611" s="35"/>
    </row>
    <row r="612" spans="1:41" x14ac:dyDescent="0.25">
      <c r="A612" s="32" t="s">
        <v>1748</v>
      </c>
      <c r="B612" s="32" t="s">
        <v>1749</v>
      </c>
      <c r="C612" s="32" t="s">
        <v>2</v>
      </c>
      <c r="D612" s="37">
        <v>1185</v>
      </c>
      <c r="E612" s="38">
        <v>106321</v>
      </c>
      <c r="F612" s="32" t="s">
        <v>1743</v>
      </c>
      <c r="G612" s="38">
        <v>44</v>
      </c>
      <c r="H612" s="38" t="s">
        <v>718</v>
      </c>
      <c r="I612" s="39">
        <v>0.05</v>
      </c>
      <c r="J612" s="40">
        <v>6</v>
      </c>
      <c r="K612" s="40">
        <v>300</v>
      </c>
      <c r="L612" s="26">
        <v>2141.501882280792</v>
      </c>
      <c r="M612" s="26">
        <v>642.45056468423752</v>
      </c>
      <c r="N612" s="26">
        <v>645.04780764566328</v>
      </c>
      <c r="O612" s="26">
        <v>15.375815914871232</v>
      </c>
      <c r="P612" s="26">
        <v>57.659292382974208</v>
      </c>
      <c r="Q612" s="26">
        <v>298.28061931768173</v>
      </c>
      <c r="R612" s="26">
        <v>0</v>
      </c>
      <c r="S612" s="26">
        <v>3.8666006207847636</v>
      </c>
      <c r="T612" s="26">
        <v>3804.1825828470046</v>
      </c>
      <c r="U612" s="27">
        <v>0.79379999999999995</v>
      </c>
      <c r="V612" s="26">
        <v>3019.7601342639518</v>
      </c>
      <c r="W612" s="26">
        <v>26.222692960258623</v>
      </c>
      <c r="X612" s="26">
        <v>1.2627428794381585</v>
      </c>
      <c r="Y612" s="26">
        <v>27.48543583969678</v>
      </c>
      <c r="Z612" s="26">
        <v>57.435714285715846</v>
      </c>
      <c r="AA612" s="27">
        <v>3.5900000000000001E-2</v>
      </c>
      <c r="AB612" s="26">
        <v>248.02821283378569</v>
      </c>
      <c r="AC612" s="28">
        <v>7.0000000000000007E-2</v>
      </c>
      <c r="AD612" s="26">
        <v>536.23186577658521</v>
      </c>
      <c r="AE612" s="26">
        <v>7693.12</v>
      </c>
      <c r="AF612" s="29">
        <v>8971.56</v>
      </c>
      <c r="AG612" s="29">
        <v>2691468</v>
      </c>
      <c r="AH612" s="41">
        <v>530.05999999999995</v>
      </c>
      <c r="AI612" s="42">
        <v>159017.99999999997</v>
      </c>
      <c r="AJ612" s="18"/>
      <c r="AK612" s="18"/>
      <c r="AL612" s="31"/>
      <c r="AM612" s="35"/>
      <c r="AN612" s="18"/>
      <c r="AO612" s="35"/>
    </row>
    <row r="613" spans="1:41" x14ac:dyDescent="0.25">
      <c r="A613" s="32" t="s">
        <v>1750</v>
      </c>
      <c r="B613" s="32" t="s">
        <v>1749</v>
      </c>
      <c r="C613" s="32" t="s">
        <v>2</v>
      </c>
      <c r="D613" s="37">
        <v>1185</v>
      </c>
      <c r="E613" s="38">
        <v>106321</v>
      </c>
      <c r="F613" s="32" t="s">
        <v>1743</v>
      </c>
      <c r="G613" s="38">
        <v>44</v>
      </c>
      <c r="H613" s="38" t="s">
        <v>707</v>
      </c>
      <c r="I613" s="39">
        <v>0.05</v>
      </c>
      <c r="J613" s="40">
        <v>1</v>
      </c>
      <c r="K613" s="40">
        <v>60</v>
      </c>
      <c r="L613" s="26">
        <v>2141.501882280792</v>
      </c>
      <c r="M613" s="26">
        <v>642.45056468423752</v>
      </c>
      <c r="N613" s="26">
        <v>645.04780764566328</v>
      </c>
      <c r="O613" s="26">
        <v>15.375815914871232</v>
      </c>
      <c r="P613" s="26">
        <v>57.659292382974208</v>
      </c>
      <c r="Q613" s="26">
        <v>298.28061931768173</v>
      </c>
      <c r="R613" s="26">
        <v>0</v>
      </c>
      <c r="S613" s="26">
        <v>3.8666006207847636</v>
      </c>
      <c r="T613" s="26">
        <v>3804.1825828470046</v>
      </c>
      <c r="U613" s="27">
        <v>0.79379999999999995</v>
      </c>
      <c r="V613" s="26">
        <v>3019.7601342639518</v>
      </c>
      <c r="W613" s="26">
        <v>26.222692960258623</v>
      </c>
      <c r="X613" s="26">
        <v>1.2627428794381585</v>
      </c>
      <c r="Y613" s="26">
        <v>27.48543583969678</v>
      </c>
      <c r="Z613" s="26">
        <v>57.435714285715846</v>
      </c>
      <c r="AA613" s="27">
        <v>3.5900000000000001E-2</v>
      </c>
      <c r="AB613" s="26">
        <v>248.02821283378569</v>
      </c>
      <c r="AC613" s="28">
        <v>7.0000000000000007E-2</v>
      </c>
      <c r="AD613" s="26">
        <v>536.23186577658521</v>
      </c>
      <c r="AE613" s="26">
        <v>7693.12</v>
      </c>
      <c r="AF613" s="29">
        <v>8971.56</v>
      </c>
      <c r="AG613" s="29">
        <v>538293.6</v>
      </c>
      <c r="AH613" s="41">
        <v>503.56</v>
      </c>
      <c r="AI613" s="42">
        <v>30213.599999999999</v>
      </c>
      <c r="AJ613" s="18"/>
      <c r="AK613" s="18"/>
      <c r="AL613" s="31"/>
      <c r="AM613" s="35"/>
      <c r="AN613" s="18"/>
      <c r="AO613" s="35"/>
    </row>
    <row r="614" spans="1:41" x14ac:dyDescent="0.25">
      <c r="A614" s="32" t="s">
        <v>1751</v>
      </c>
      <c r="B614" s="32" t="s">
        <v>1752</v>
      </c>
      <c r="C614" s="32" t="s">
        <v>2</v>
      </c>
      <c r="D614" s="37">
        <v>1186</v>
      </c>
      <c r="E614" s="38">
        <v>106305</v>
      </c>
      <c r="F614" s="32" t="s">
        <v>1753</v>
      </c>
      <c r="G614" s="38">
        <v>44</v>
      </c>
      <c r="H614" s="38" t="s">
        <v>707</v>
      </c>
      <c r="I614" s="39">
        <v>0.02</v>
      </c>
      <c r="J614" s="40">
        <v>4</v>
      </c>
      <c r="K614" s="40">
        <v>180</v>
      </c>
      <c r="L614" s="26">
        <v>2141.501882280792</v>
      </c>
      <c r="M614" s="26">
        <v>642.45056468423752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2783.9524469650296</v>
      </c>
      <c r="U614" s="27">
        <v>0.79379999999999995</v>
      </c>
      <c r="V614" s="26">
        <v>2209.9014524008403</v>
      </c>
      <c r="W614" s="26">
        <v>26.222692960258623</v>
      </c>
      <c r="X614" s="26">
        <v>1.2627428794381585</v>
      </c>
      <c r="Y614" s="26">
        <v>27.48543583969678</v>
      </c>
      <c r="Z614" s="26">
        <v>57.435714285715846</v>
      </c>
      <c r="AA614" s="27">
        <v>3.5900000000000001E-2</v>
      </c>
      <c r="AB614" s="26">
        <v>182.32802427673704</v>
      </c>
      <c r="AC614" s="28">
        <v>7.0000000000000007E-2</v>
      </c>
      <c r="AD614" s="26">
        <v>403.52663533543569</v>
      </c>
      <c r="AE614" s="26">
        <v>5664.62</v>
      </c>
      <c r="AF614" s="29">
        <v>6382.66</v>
      </c>
      <c r="AG614" s="29">
        <v>1148878.8</v>
      </c>
      <c r="AH614" s="41">
        <v>503.56</v>
      </c>
      <c r="AI614" s="42">
        <v>90640.8</v>
      </c>
      <c r="AJ614" s="18"/>
      <c r="AK614" s="18"/>
      <c r="AL614" s="31"/>
      <c r="AM614" s="35"/>
      <c r="AN614" s="18"/>
      <c r="AO614" s="35"/>
    </row>
    <row r="615" spans="1:41" x14ac:dyDescent="0.25">
      <c r="A615" s="32" t="s">
        <v>1754</v>
      </c>
      <c r="B615" s="32" t="s">
        <v>1755</v>
      </c>
      <c r="C615" s="32" t="s">
        <v>2</v>
      </c>
      <c r="D615" s="37">
        <v>1186</v>
      </c>
      <c r="E615" s="38">
        <v>106305</v>
      </c>
      <c r="F615" s="32" t="s">
        <v>1753</v>
      </c>
      <c r="G615" s="38">
        <v>44</v>
      </c>
      <c r="H615" s="38" t="s">
        <v>707</v>
      </c>
      <c r="I615" s="39">
        <v>0.03</v>
      </c>
      <c r="J615" s="40">
        <v>8</v>
      </c>
      <c r="K615" s="40">
        <v>240</v>
      </c>
      <c r="L615" s="26">
        <v>2141.501882280792</v>
      </c>
      <c r="M615" s="26">
        <v>642.45056468423752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2783.9524469650296</v>
      </c>
      <c r="U615" s="27">
        <v>0.79379999999999995</v>
      </c>
      <c r="V615" s="26">
        <v>2209.9014524008403</v>
      </c>
      <c r="W615" s="26">
        <v>26.222692960258623</v>
      </c>
      <c r="X615" s="26">
        <v>1.2627428794381585</v>
      </c>
      <c r="Y615" s="26">
        <v>27.48543583969678</v>
      </c>
      <c r="Z615" s="26">
        <v>57.435714285715846</v>
      </c>
      <c r="AA615" s="27">
        <v>3.5900000000000001E-2</v>
      </c>
      <c r="AB615" s="26">
        <v>182.32802427673704</v>
      </c>
      <c r="AC615" s="28">
        <v>7.0000000000000007E-2</v>
      </c>
      <c r="AD615" s="26">
        <v>403.52663533543569</v>
      </c>
      <c r="AE615" s="26">
        <v>5664.62</v>
      </c>
      <c r="AF615" s="29">
        <v>6455.4</v>
      </c>
      <c r="AG615" s="29">
        <v>1549296</v>
      </c>
      <c r="AH615" s="41">
        <v>503.56</v>
      </c>
      <c r="AI615" s="42">
        <v>120854.39999999999</v>
      </c>
      <c r="AJ615" s="18"/>
      <c r="AK615" s="18"/>
      <c r="AL615" s="31"/>
      <c r="AM615" s="35"/>
      <c r="AN615" s="18"/>
      <c r="AO615" s="35"/>
    </row>
    <row r="616" spans="1:41" x14ac:dyDescent="0.25">
      <c r="A616" s="32" t="s">
        <v>1756</v>
      </c>
      <c r="B616" s="32" t="s">
        <v>1757</v>
      </c>
      <c r="C616" s="32" t="s">
        <v>2</v>
      </c>
      <c r="D616" s="37">
        <v>1186</v>
      </c>
      <c r="E616" s="38">
        <v>106305</v>
      </c>
      <c r="F616" s="32" t="s">
        <v>1753</v>
      </c>
      <c r="G616" s="38">
        <v>44</v>
      </c>
      <c r="H616" s="38" t="s">
        <v>707</v>
      </c>
      <c r="I616" s="39">
        <v>3.7999999999999999E-2</v>
      </c>
      <c r="J616" s="40">
        <v>3</v>
      </c>
      <c r="K616" s="40">
        <v>180</v>
      </c>
      <c r="L616" s="26">
        <v>2141.501882280792</v>
      </c>
      <c r="M616" s="26">
        <v>642.45056468423752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2783.9524469650296</v>
      </c>
      <c r="U616" s="27">
        <v>0.79379999999999995</v>
      </c>
      <c r="V616" s="26">
        <v>2209.9014524008403</v>
      </c>
      <c r="W616" s="26">
        <v>26.222692960258623</v>
      </c>
      <c r="X616" s="26">
        <v>1.2627428794381585</v>
      </c>
      <c r="Y616" s="26">
        <v>27.48543583969678</v>
      </c>
      <c r="Z616" s="26">
        <v>57.435714285715846</v>
      </c>
      <c r="AA616" s="27">
        <v>3.5900000000000001E-2</v>
      </c>
      <c r="AB616" s="26">
        <v>182.32802427673704</v>
      </c>
      <c r="AC616" s="28">
        <v>7.0000000000000007E-2</v>
      </c>
      <c r="AD616" s="26">
        <v>403.52663533543569</v>
      </c>
      <c r="AE616" s="26">
        <v>5664.62</v>
      </c>
      <c r="AF616" s="29">
        <v>6514.82</v>
      </c>
      <c r="AG616" s="29">
        <v>1172667.5999999999</v>
      </c>
      <c r="AH616" s="41">
        <v>503.56</v>
      </c>
      <c r="AI616" s="42">
        <v>90640.8</v>
      </c>
      <c r="AJ616" s="18"/>
      <c r="AK616" s="18"/>
      <c r="AL616" s="31"/>
      <c r="AM616" s="35"/>
      <c r="AN616" s="18"/>
      <c r="AO616" s="35"/>
    </row>
    <row r="617" spans="1:41" x14ac:dyDescent="0.25">
      <c r="A617" s="32" t="s">
        <v>1758</v>
      </c>
      <c r="B617" s="32" t="s">
        <v>1759</v>
      </c>
      <c r="C617" s="32" t="s">
        <v>2</v>
      </c>
      <c r="D617" s="37">
        <v>1186</v>
      </c>
      <c r="E617" s="38">
        <v>106305</v>
      </c>
      <c r="F617" s="32" t="s">
        <v>1753</v>
      </c>
      <c r="G617" s="38">
        <v>44</v>
      </c>
      <c r="H617" s="38" t="s">
        <v>718</v>
      </c>
      <c r="I617" s="39">
        <v>0.05</v>
      </c>
      <c r="J617" s="40">
        <v>3</v>
      </c>
      <c r="K617" s="40">
        <v>180</v>
      </c>
      <c r="L617" s="26">
        <v>2141.501882280792</v>
      </c>
      <c r="M617" s="26">
        <v>642.45056468423752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2783.9524469650296</v>
      </c>
      <c r="U617" s="27">
        <v>0.79379999999999995</v>
      </c>
      <c r="V617" s="26">
        <v>2209.9014524008403</v>
      </c>
      <c r="W617" s="26">
        <v>26.222692960258623</v>
      </c>
      <c r="X617" s="26">
        <v>1.2627428794381585</v>
      </c>
      <c r="Y617" s="26">
        <v>27.48543583969678</v>
      </c>
      <c r="Z617" s="26">
        <v>57.435714285715846</v>
      </c>
      <c r="AA617" s="27">
        <v>3.5900000000000001E-2</v>
      </c>
      <c r="AB617" s="26">
        <v>182.32802427673704</v>
      </c>
      <c r="AC617" s="28">
        <v>7.0000000000000007E-2</v>
      </c>
      <c r="AD617" s="26">
        <v>403.52663533543569</v>
      </c>
      <c r="AE617" s="26">
        <v>5664.62</v>
      </c>
      <c r="AF617" s="29">
        <v>6605.96</v>
      </c>
      <c r="AG617" s="29">
        <v>1189072.8</v>
      </c>
      <c r="AH617" s="41">
        <v>530.05999999999995</v>
      </c>
      <c r="AI617" s="42">
        <v>95410.799999999988</v>
      </c>
      <c r="AJ617" s="18"/>
      <c r="AK617" s="18"/>
      <c r="AL617" s="31"/>
      <c r="AM617" s="35"/>
      <c r="AN617" s="18"/>
      <c r="AO617" s="35"/>
    </row>
    <row r="618" spans="1:41" x14ac:dyDescent="0.25">
      <c r="A618" s="32" t="s">
        <v>1760</v>
      </c>
      <c r="B618" s="32" t="s">
        <v>1761</v>
      </c>
      <c r="C618" s="32" t="s">
        <v>2</v>
      </c>
      <c r="D618" s="37">
        <v>1187</v>
      </c>
      <c r="E618" s="38">
        <v>105660</v>
      </c>
      <c r="F618" s="32" t="s">
        <v>1762</v>
      </c>
      <c r="G618" s="38">
        <v>44</v>
      </c>
      <c r="H618" s="38" t="s">
        <v>707</v>
      </c>
      <c r="I618" s="39">
        <v>0.02</v>
      </c>
      <c r="J618" s="40">
        <v>38</v>
      </c>
      <c r="K618" s="40">
        <v>2520</v>
      </c>
      <c r="L618" s="26">
        <v>2141.501882280792</v>
      </c>
      <c r="M618" s="26">
        <v>0</v>
      </c>
      <c r="N618" s="26">
        <v>0</v>
      </c>
      <c r="O618" s="26">
        <v>0</v>
      </c>
      <c r="P618" s="26">
        <v>0</v>
      </c>
      <c r="Q618" s="26">
        <v>229.44663024437057</v>
      </c>
      <c r="R618" s="26">
        <v>0</v>
      </c>
      <c r="S618" s="26">
        <v>2.9743081698344334</v>
      </c>
      <c r="T618" s="26">
        <v>2373.922820694997</v>
      </c>
      <c r="U618" s="27">
        <v>0.79379999999999995</v>
      </c>
      <c r="V618" s="26">
        <v>1884.4199350676886</v>
      </c>
      <c r="W618" s="26">
        <v>26.222692960258623</v>
      </c>
      <c r="X618" s="26">
        <v>1.2627428794381585</v>
      </c>
      <c r="Y618" s="26">
        <v>27.48543583969678</v>
      </c>
      <c r="Z618" s="26">
        <v>57.435714285715846</v>
      </c>
      <c r="AA618" s="27">
        <v>3.5900000000000001E-2</v>
      </c>
      <c r="AB618" s="26">
        <v>155.92317422138274</v>
      </c>
      <c r="AC618" s="28">
        <v>7.0000000000000007E-2</v>
      </c>
      <c r="AD618" s="26">
        <v>350.19251577933801</v>
      </c>
      <c r="AE618" s="26">
        <v>4849.37</v>
      </c>
      <c r="AF618" s="29">
        <v>5464.07</v>
      </c>
      <c r="AG618" s="29">
        <v>13769456.399999999</v>
      </c>
      <c r="AH618" s="41">
        <v>503.56</v>
      </c>
      <c r="AI618" s="42">
        <v>1268971.2</v>
      </c>
      <c r="AJ618" s="18"/>
      <c r="AK618" s="18"/>
      <c r="AL618" s="31"/>
      <c r="AM618" s="35"/>
      <c r="AN618" s="18"/>
      <c r="AO618" s="35"/>
    </row>
    <row r="619" spans="1:41" x14ac:dyDescent="0.25">
      <c r="A619" s="32" t="s">
        <v>1763</v>
      </c>
      <c r="B619" s="32" t="s">
        <v>1764</v>
      </c>
      <c r="C619" s="32" t="s">
        <v>2</v>
      </c>
      <c r="D619" s="37">
        <v>1187</v>
      </c>
      <c r="E619" s="38">
        <v>105660</v>
      </c>
      <c r="F619" s="32" t="s">
        <v>1762</v>
      </c>
      <c r="G619" s="38">
        <v>44</v>
      </c>
      <c r="H619" s="38" t="s">
        <v>707</v>
      </c>
      <c r="I619" s="39">
        <v>2.7E-2</v>
      </c>
      <c r="J619" s="40">
        <v>3</v>
      </c>
      <c r="K619" s="40">
        <v>120</v>
      </c>
      <c r="L619" s="26">
        <v>2141.501882280792</v>
      </c>
      <c r="M619" s="26">
        <v>0</v>
      </c>
      <c r="N619" s="26">
        <v>0</v>
      </c>
      <c r="O619" s="26">
        <v>0</v>
      </c>
      <c r="P619" s="26">
        <v>0</v>
      </c>
      <c r="Q619" s="26">
        <v>229.44663024437057</v>
      </c>
      <c r="R619" s="26">
        <v>0</v>
      </c>
      <c r="S619" s="26">
        <v>2.9743081698344334</v>
      </c>
      <c r="T619" s="26">
        <v>2373.922820694997</v>
      </c>
      <c r="U619" s="27">
        <v>0.79379999999999995</v>
      </c>
      <c r="V619" s="26">
        <v>1884.4199350676886</v>
      </c>
      <c r="W619" s="26">
        <v>26.222692960258623</v>
      </c>
      <c r="X619" s="26">
        <v>1.2627428794381585</v>
      </c>
      <c r="Y619" s="26">
        <v>27.48543583969678</v>
      </c>
      <c r="Z619" s="26">
        <v>57.435714285715846</v>
      </c>
      <c r="AA619" s="27">
        <v>3.5900000000000001E-2</v>
      </c>
      <c r="AB619" s="26">
        <v>155.92317422138274</v>
      </c>
      <c r="AC619" s="28">
        <v>7.0000000000000007E-2</v>
      </c>
      <c r="AD619" s="26">
        <v>350.19251577933801</v>
      </c>
      <c r="AE619" s="26">
        <v>4849.37</v>
      </c>
      <c r="AF619" s="29">
        <v>5507.52</v>
      </c>
      <c r="AG619" s="29">
        <v>660902.40000000002</v>
      </c>
      <c r="AH619" s="41">
        <v>503.56</v>
      </c>
      <c r="AI619" s="42">
        <v>60427.199999999997</v>
      </c>
      <c r="AJ619" s="18"/>
      <c r="AK619" s="18"/>
      <c r="AL619" s="31"/>
      <c r="AM619" s="35"/>
      <c r="AN619" s="18"/>
      <c r="AO619" s="35"/>
    </row>
    <row r="620" spans="1:41" x14ac:dyDescent="0.25">
      <c r="A620" s="32" t="s">
        <v>1765</v>
      </c>
      <c r="B620" s="32" t="s">
        <v>1766</v>
      </c>
      <c r="C620" s="32" t="s">
        <v>2</v>
      </c>
      <c r="D620" s="37">
        <v>1187</v>
      </c>
      <c r="E620" s="38">
        <v>105660</v>
      </c>
      <c r="F620" s="32" t="s">
        <v>1762</v>
      </c>
      <c r="G620" s="38">
        <v>44</v>
      </c>
      <c r="H620" s="38" t="s">
        <v>707</v>
      </c>
      <c r="I620" s="39">
        <v>0.03</v>
      </c>
      <c r="J620" s="40">
        <v>124</v>
      </c>
      <c r="K620" s="40">
        <v>8160</v>
      </c>
      <c r="L620" s="26">
        <v>2141.501882280792</v>
      </c>
      <c r="M620" s="26">
        <v>0</v>
      </c>
      <c r="N620" s="26">
        <v>0</v>
      </c>
      <c r="O620" s="26">
        <v>0</v>
      </c>
      <c r="P620" s="26">
        <v>0</v>
      </c>
      <c r="Q620" s="26">
        <v>229.44663024437057</v>
      </c>
      <c r="R620" s="26">
        <v>0</v>
      </c>
      <c r="S620" s="26">
        <v>2.9743081698344334</v>
      </c>
      <c r="T620" s="26">
        <v>2373.922820694997</v>
      </c>
      <c r="U620" s="27">
        <v>0.79379999999999995</v>
      </c>
      <c r="V620" s="26">
        <v>1884.4199350676886</v>
      </c>
      <c r="W620" s="26">
        <v>26.222692960258623</v>
      </c>
      <c r="X620" s="26">
        <v>1.2627428794381585</v>
      </c>
      <c r="Y620" s="26">
        <v>27.48543583969678</v>
      </c>
      <c r="Z620" s="26">
        <v>57.435714285715846</v>
      </c>
      <c r="AA620" s="27">
        <v>3.5900000000000001E-2</v>
      </c>
      <c r="AB620" s="26">
        <v>155.92317422138274</v>
      </c>
      <c r="AC620" s="28">
        <v>7.0000000000000007E-2</v>
      </c>
      <c r="AD620" s="26">
        <v>350.19251577933801</v>
      </c>
      <c r="AE620" s="26">
        <v>4849.37</v>
      </c>
      <c r="AF620" s="29">
        <v>5526.34</v>
      </c>
      <c r="AG620" s="29">
        <v>45094934.399999999</v>
      </c>
      <c r="AH620" s="41">
        <v>503.56</v>
      </c>
      <c r="AI620" s="42">
        <v>4109049.6</v>
      </c>
      <c r="AJ620" s="18"/>
      <c r="AK620" s="18"/>
      <c r="AL620" s="31"/>
      <c r="AM620" s="35"/>
      <c r="AN620" s="18"/>
      <c r="AO620" s="35"/>
    </row>
    <row r="621" spans="1:41" x14ac:dyDescent="0.25">
      <c r="A621" s="32" t="s">
        <v>1767</v>
      </c>
      <c r="B621" s="32" t="s">
        <v>1768</v>
      </c>
      <c r="C621" s="32" t="s">
        <v>2</v>
      </c>
      <c r="D621" s="37">
        <v>1187</v>
      </c>
      <c r="E621" s="38">
        <v>105660</v>
      </c>
      <c r="F621" s="32" t="s">
        <v>1762</v>
      </c>
      <c r="G621" s="38">
        <v>44</v>
      </c>
      <c r="H621" s="38" t="s">
        <v>707</v>
      </c>
      <c r="I621" s="39">
        <v>3.7999999999999999E-2</v>
      </c>
      <c r="J621" s="40">
        <v>12</v>
      </c>
      <c r="K621" s="40">
        <v>960</v>
      </c>
      <c r="L621" s="26">
        <v>2141.501882280792</v>
      </c>
      <c r="M621" s="26">
        <v>0</v>
      </c>
      <c r="N621" s="26">
        <v>0</v>
      </c>
      <c r="O621" s="26">
        <v>0</v>
      </c>
      <c r="P621" s="26">
        <v>0</v>
      </c>
      <c r="Q621" s="26">
        <v>229.44663024437057</v>
      </c>
      <c r="R621" s="26">
        <v>0</v>
      </c>
      <c r="S621" s="26">
        <v>2.9743081698344334</v>
      </c>
      <c r="T621" s="26">
        <v>2373.922820694997</v>
      </c>
      <c r="U621" s="27">
        <v>0.79379999999999995</v>
      </c>
      <c r="V621" s="26">
        <v>1884.4199350676886</v>
      </c>
      <c r="W621" s="26">
        <v>26.222692960258623</v>
      </c>
      <c r="X621" s="26">
        <v>1.2627428794381585</v>
      </c>
      <c r="Y621" s="26">
        <v>27.48543583969678</v>
      </c>
      <c r="Z621" s="26">
        <v>57.435714285715846</v>
      </c>
      <c r="AA621" s="27">
        <v>3.5900000000000001E-2</v>
      </c>
      <c r="AB621" s="26">
        <v>155.92317422138274</v>
      </c>
      <c r="AC621" s="28">
        <v>7.0000000000000007E-2</v>
      </c>
      <c r="AD621" s="26">
        <v>350.19251577933801</v>
      </c>
      <c r="AE621" s="26">
        <v>4849.37</v>
      </c>
      <c r="AF621" s="29">
        <v>5577.21</v>
      </c>
      <c r="AG621" s="29">
        <v>5354121.5999999996</v>
      </c>
      <c r="AH621" s="41">
        <v>503.56</v>
      </c>
      <c r="AI621" s="42">
        <v>483417.59999999998</v>
      </c>
      <c r="AJ621" s="18"/>
      <c r="AK621" s="18"/>
      <c r="AL621" s="31"/>
      <c r="AM621" s="35"/>
      <c r="AN621" s="18"/>
      <c r="AO621" s="35"/>
    </row>
    <row r="622" spans="1:41" x14ac:dyDescent="0.25">
      <c r="A622" s="32" t="s">
        <v>1769</v>
      </c>
      <c r="B622" s="32" t="s">
        <v>1770</v>
      </c>
      <c r="C622" s="32" t="s">
        <v>2</v>
      </c>
      <c r="D622" s="37">
        <v>1187</v>
      </c>
      <c r="E622" s="38">
        <v>105660</v>
      </c>
      <c r="F622" s="32" t="s">
        <v>1762</v>
      </c>
      <c r="G622" s="38">
        <v>44</v>
      </c>
      <c r="H622" s="38" t="s">
        <v>707</v>
      </c>
      <c r="I622" s="39">
        <v>0.04</v>
      </c>
      <c r="J622" s="40">
        <v>14</v>
      </c>
      <c r="K622" s="40">
        <v>720</v>
      </c>
      <c r="L622" s="26">
        <v>2141.501882280792</v>
      </c>
      <c r="M622" s="26">
        <v>0</v>
      </c>
      <c r="N622" s="26">
        <v>0</v>
      </c>
      <c r="O622" s="26">
        <v>0</v>
      </c>
      <c r="P622" s="26">
        <v>0</v>
      </c>
      <c r="Q622" s="26">
        <v>229.44663024437057</v>
      </c>
      <c r="R622" s="26">
        <v>0</v>
      </c>
      <c r="S622" s="26">
        <v>2.9743081698344334</v>
      </c>
      <c r="T622" s="26">
        <v>2373.922820694997</v>
      </c>
      <c r="U622" s="27">
        <v>0.79379999999999995</v>
      </c>
      <c r="V622" s="26">
        <v>1884.4199350676886</v>
      </c>
      <c r="W622" s="26">
        <v>26.222692960258623</v>
      </c>
      <c r="X622" s="26">
        <v>1.2627428794381585</v>
      </c>
      <c r="Y622" s="26">
        <v>27.48543583969678</v>
      </c>
      <c r="Z622" s="26">
        <v>57.435714285715846</v>
      </c>
      <c r="AA622" s="27">
        <v>3.5900000000000001E-2</v>
      </c>
      <c r="AB622" s="26">
        <v>155.92317422138274</v>
      </c>
      <c r="AC622" s="28">
        <v>7.0000000000000007E-2</v>
      </c>
      <c r="AD622" s="26">
        <v>350.19251577933801</v>
      </c>
      <c r="AE622" s="26">
        <v>4849.37</v>
      </c>
      <c r="AF622" s="29">
        <v>5590.06</v>
      </c>
      <c r="AG622" s="29">
        <v>4024843.2</v>
      </c>
      <c r="AH622" s="41">
        <v>503.56</v>
      </c>
      <c r="AI622" s="42">
        <v>362563.2</v>
      </c>
      <c r="AJ622" s="18"/>
      <c r="AK622" s="18"/>
      <c r="AL622" s="31"/>
      <c r="AM622" s="35"/>
      <c r="AN622" s="18"/>
      <c r="AO622" s="35"/>
    </row>
    <row r="623" spans="1:41" x14ac:dyDescent="0.25">
      <c r="A623" s="32" t="s">
        <v>1771</v>
      </c>
      <c r="B623" s="32" t="s">
        <v>1772</v>
      </c>
      <c r="C623" s="32" t="s">
        <v>2</v>
      </c>
      <c r="D623" s="37">
        <v>1187</v>
      </c>
      <c r="E623" s="38">
        <v>105660</v>
      </c>
      <c r="F623" s="32" t="s">
        <v>1762</v>
      </c>
      <c r="G623" s="38">
        <v>44</v>
      </c>
      <c r="H623" s="38" t="s">
        <v>718</v>
      </c>
      <c r="I623" s="39">
        <v>0.05</v>
      </c>
      <c r="J623" s="40">
        <v>424</v>
      </c>
      <c r="K623" s="40">
        <v>27240</v>
      </c>
      <c r="L623" s="26">
        <v>2141.501882280792</v>
      </c>
      <c r="M623" s="26">
        <v>0</v>
      </c>
      <c r="N623" s="26">
        <v>0</v>
      </c>
      <c r="O623" s="26">
        <v>0</v>
      </c>
      <c r="P623" s="26">
        <v>0</v>
      </c>
      <c r="Q623" s="26">
        <v>229.44663024437057</v>
      </c>
      <c r="R623" s="26">
        <v>0</v>
      </c>
      <c r="S623" s="26">
        <v>2.9743081698344334</v>
      </c>
      <c r="T623" s="26">
        <v>2373.922820694997</v>
      </c>
      <c r="U623" s="27">
        <v>0.79379999999999995</v>
      </c>
      <c r="V623" s="26">
        <v>1884.4199350676886</v>
      </c>
      <c r="W623" s="26">
        <v>26.222692960258623</v>
      </c>
      <c r="X623" s="26">
        <v>1.2627428794381585</v>
      </c>
      <c r="Y623" s="26">
        <v>27.48543583969678</v>
      </c>
      <c r="Z623" s="26">
        <v>57.435714285715846</v>
      </c>
      <c r="AA623" s="27">
        <v>3.5900000000000001E-2</v>
      </c>
      <c r="AB623" s="26">
        <v>155.92317422138274</v>
      </c>
      <c r="AC623" s="28">
        <v>7.0000000000000007E-2</v>
      </c>
      <c r="AD623" s="26">
        <v>350.19251577933801</v>
      </c>
      <c r="AE623" s="26">
        <v>4849.37</v>
      </c>
      <c r="AF623" s="29">
        <v>5655.23</v>
      </c>
      <c r="AG623" s="29">
        <v>154048465.19999999</v>
      </c>
      <c r="AH623" s="41">
        <v>530.05999999999995</v>
      </c>
      <c r="AI623" s="42">
        <v>14438834.399999999</v>
      </c>
      <c r="AJ623" s="18"/>
      <c r="AK623" s="18"/>
      <c r="AL623" s="31"/>
      <c r="AM623" s="35"/>
      <c r="AN623" s="18"/>
      <c r="AO623" s="35"/>
    </row>
    <row r="624" spans="1:41" x14ac:dyDescent="0.25">
      <c r="A624" s="32" t="s">
        <v>1773</v>
      </c>
      <c r="B624" s="32" t="s">
        <v>1772</v>
      </c>
      <c r="C624" s="32" t="s">
        <v>2</v>
      </c>
      <c r="D624" s="37">
        <v>1187</v>
      </c>
      <c r="E624" s="38">
        <v>105660</v>
      </c>
      <c r="F624" s="32" t="s">
        <v>1762</v>
      </c>
      <c r="G624" s="38">
        <v>44</v>
      </c>
      <c r="H624" s="38" t="s">
        <v>707</v>
      </c>
      <c r="I624" s="39">
        <v>0.05</v>
      </c>
      <c r="J624" s="40">
        <v>35</v>
      </c>
      <c r="K624" s="40">
        <v>2100</v>
      </c>
      <c r="L624" s="26">
        <v>2141.501882280792</v>
      </c>
      <c r="M624" s="26">
        <v>0</v>
      </c>
      <c r="N624" s="26">
        <v>0</v>
      </c>
      <c r="O624" s="26">
        <v>0</v>
      </c>
      <c r="P624" s="26">
        <v>0</v>
      </c>
      <c r="Q624" s="26">
        <v>229.44663024437057</v>
      </c>
      <c r="R624" s="26">
        <v>0</v>
      </c>
      <c r="S624" s="26">
        <v>2.9743081698344334</v>
      </c>
      <c r="T624" s="26">
        <v>2373.922820694997</v>
      </c>
      <c r="U624" s="27">
        <v>0.79379999999999995</v>
      </c>
      <c r="V624" s="26">
        <v>1884.4199350676886</v>
      </c>
      <c r="W624" s="26">
        <v>26.222692960258623</v>
      </c>
      <c r="X624" s="26">
        <v>1.2627428794381585</v>
      </c>
      <c r="Y624" s="26">
        <v>27.48543583969678</v>
      </c>
      <c r="Z624" s="26">
        <v>57.435714285715846</v>
      </c>
      <c r="AA624" s="27">
        <v>3.5900000000000001E-2</v>
      </c>
      <c r="AB624" s="26">
        <v>155.92317422138274</v>
      </c>
      <c r="AC624" s="28">
        <v>7.0000000000000007E-2</v>
      </c>
      <c r="AD624" s="26">
        <v>350.19251577933801</v>
      </c>
      <c r="AE624" s="26">
        <v>4849.37</v>
      </c>
      <c r="AF624" s="29">
        <v>5655.23</v>
      </c>
      <c r="AG624" s="29">
        <v>11875983</v>
      </c>
      <c r="AH624" s="41">
        <v>503.56</v>
      </c>
      <c r="AI624" s="42">
        <v>1057476</v>
      </c>
      <c r="AJ624" s="18"/>
      <c r="AK624" s="18"/>
      <c r="AL624" s="31"/>
      <c r="AM624" s="35"/>
      <c r="AN624" s="18"/>
      <c r="AO624" s="35"/>
    </row>
    <row r="625" spans="1:41" x14ac:dyDescent="0.25">
      <c r="A625" s="32" t="s">
        <v>1774</v>
      </c>
      <c r="B625" s="32" t="s">
        <v>1775</v>
      </c>
      <c r="C625" s="32" t="s">
        <v>2</v>
      </c>
      <c r="D625" s="37">
        <v>1188</v>
      </c>
      <c r="E625" s="38">
        <v>105678</v>
      </c>
      <c r="F625" s="32" t="s">
        <v>1776</v>
      </c>
      <c r="G625" s="38">
        <v>44</v>
      </c>
      <c r="H625" s="38" t="s">
        <v>707</v>
      </c>
      <c r="I625" s="39">
        <v>3.7999999999999999E-2</v>
      </c>
      <c r="J625" s="40">
        <v>2</v>
      </c>
      <c r="K625" s="40">
        <v>112</v>
      </c>
      <c r="L625" s="26">
        <v>2141.501882280792</v>
      </c>
      <c r="M625" s="26">
        <v>0</v>
      </c>
      <c r="N625" s="26">
        <v>496.19062126589489</v>
      </c>
      <c r="O625" s="26">
        <v>11.827550703747102</v>
      </c>
      <c r="P625" s="26">
        <v>44.353301833057081</v>
      </c>
      <c r="Q625" s="26">
        <v>229.44663024437057</v>
      </c>
      <c r="R625" s="26">
        <v>0</v>
      </c>
      <c r="S625" s="26">
        <v>2.9743081698344334</v>
      </c>
      <c r="T625" s="26">
        <v>2926.2942944976962</v>
      </c>
      <c r="U625" s="27">
        <v>0.79379999999999995</v>
      </c>
      <c r="V625" s="26">
        <v>2322.8924109722711</v>
      </c>
      <c r="W625" s="26">
        <v>26.222692960258623</v>
      </c>
      <c r="X625" s="26">
        <v>1.2627428794381585</v>
      </c>
      <c r="Y625" s="26">
        <v>27.48543583969678</v>
      </c>
      <c r="Z625" s="26">
        <v>57.435714285715846</v>
      </c>
      <c r="AA625" s="27">
        <v>3.5900000000000001E-2</v>
      </c>
      <c r="AB625" s="26">
        <v>191.49447201587415</v>
      </c>
      <c r="AC625" s="28">
        <v>7.0000000000000007E-2</v>
      </c>
      <c r="AD625" s="26">
        <v>422.04158310446212</v>
      </c>
      <c r="AE625" s="26">
        <v>5947.64</v>
      </c>
      <c r="AF625" s="29">
        <v>6840.32</v>
      </c>
      <c r="AG625" s="29">
        <v>766115.83999999997</v>
      </c>
      <c r="AH625" s="41">
        <v>503.56</v>
      </c>
      <c r="AI625" s="42">
        <v>56398.720000000001</v>
      </c>
      <c r="AJ625" s="18"/>
      <c r="AK625" s="18"/>
      <c r="AL625" s="31"/>
      <c r="AM625" s="35"/>
      <c r="AN625" s="18"/>
      <c r="AO625" s="35"/>
    </row>
    <row r="626" spans="1:41" x14ac:dyDescent="0.25">
      <c r="A626" s="32" t="s">
        <v>1777</v>
      </c>
      <c r="B626" s="32" t="s">
        <v>1778</v>
      </c>
      <c r="C626" s="32" t="s">
        <v>2</v>
      </c>
      <c r="D626" s="37">
        <v>1188</v>
      </c>
      <c r="E626" s="38">
        <v>105678</v>
      </c>
      <c r="F626" s="32" t="s">
        <v>1776</v>
      </c>
      <c r="G626" s="38">
        <v>44</v>
      </c>
      <c r="H626" s="38" t="s">
        <v>707</v>
      </c>
      <c r="I626" s="39">
        <v>0.02</v>
      </c>
      <c r="J626" s="40">
        <v>48</v>
      </c>
      <c r="K626" s="40">
        <v>3120</v>
      </c>
      <c r="L626" s="26">
        <v>2141.501882280792</v>
      </c>
      <c r="M626" s="26">
        <v>0</v>
      </c>
      <c r="N626" s="26">
        <v>496.19062126589489</v>
      </c>
      <c r="O626" s="26">
        <v>11.827550703747102</v>
      </c>
      <c r="P626" s="26">
        <v>44.353301833057081</v>
      </c>
      <c r="Q626" s="26">
        <v>229.44663024437057</v>
      </c>
      <c r="R626" s="26">
        <v>0</v>
      </c>
      <c r="S626" s="26">
        <v>2.9743081698344334</v>
      </c>
      <c r="T626" s="26">
        <v>2926.2942944976962</v>
      </c>
      <c r="U626" s="27">
        <v>0.79379999999999995</v>
      </c>
      <c r="V626" s="26">
        <v>2322.8924109722711</v>
      </c>
      <c r="W626" s="26">
        <v>26.222692960258623</v>
      </c>
      <c r="X626" s="26">
        <v>1.2627428794381585</v>
      </c>
      <c r="Y626" s="26">
        <v>27.48543583969678</v>
      </c>
      <c r="Z626" s="26">
        <v>57.435714285715846</v>
      </c>
      <c r="AA626" s="27">
        <v>3.5900000000000001E-2</v>
      </c>
      <c r="AB626" s="26">
        <v>191.49447201587415</v>
      </c>
      <c r="AC626" s="28">
        <v>7.0000000000000007E-2</v>
      </c>
      <c r="AD626" s="26">
        <v>422.04158310446212</v>
      </c>
      <c r="AE626" s="26">
        <v>5947.64</v>
      </c>
      <c r="AF626" s="29">
        <v>6701.56</v>
      </c>
      <c r="AG626" s="29">
        <v>20908867.200000003</v>
      </c>
      <c r="AH626" s="41">
        <v>503.56</v>
      </c>
      <c r="AI626" s="42">
        <v>1571107.2</v>
      </c>
      <c r="AJ626" s="18"/>
      <c r="AK626" s="18"/>
      <c r="AL626" s="31"/>
      <c r="AM626" s="35"/>
      <c r="AN626" s="18"/>
      <c r="AO626" s="35"/>
    </row>
    <row r="627" spans="1:41" x14ac:dyDescent="0.25">
      <c r="A627" s="32" t="s">
        <v>1779</v>
      </c>
      <c r="B627" s="32" t="s">
        <v>1780</v>
      </c>
      <c r="C627" s="32" t="s">
        <v>2</v>
      </c>
      <c r="D627" s="37">
        <v>1188</v>
      </c>
      <c r="E627" s="38">
        <v>105678</v>
      </c>
      <c r="F627" s="32" t="s">
        <v>1776</v>
      </c>
      <c r="G627" s="38">
        <v>44</v>
      </c>
      <c r="H627" s="38" t="s">
        <v>707</v>
      </c>
      <c r="I627" s="39">
        <v>2.7E-2</v>
      </c>
      <c r="J627" s="40">
        <v>3</v>
      </c>
      <c r="K627" s="40">
        <v>120</v>
      </c>
      <c r="L627" s="26">
        <v>2141.501882280792</v>
      </c>
      <c r="M627" s="26">
        <v>0</v>
      </c>
      <c r="N627" s="26">
        <v>496.19062126589489</v>
      </c>
      <c r="O627" s="26">
        <v>11.827550703747102</v>
      </c>
      <c r="P627" s="26">
        <v>44.353301833057081</v>
      </c>
      <c r="Q627" s="26">
        <v>229.44663024437057</v>
      </c>
      <c r="R627" s="26">
        <v>0</v>
      </c>
      <c r="S627" s="26">
        <v>2.9743081698344334</v>
      </c>
      <c r="T627" s="26">
        <v>2926.2942944976962</v>
      </c>
      <c r="U627" s="27">
        <v>0.79379999999999995</v>
      </c>
      <c r="V627" s="26">
        <v>2322.8924109722711</v>
      </c>
      <c r="W627" s="26">
        <v>26.222692960258623</v>
      </c>
      <c r="X627" s="26">
        <v>1.2627428794381585</v>
      </c>
      <c r="Y627" s="26">
        <v>27.48543583969678</v>
      </c>
      <c r="Z627" s="26">
        <v>57.435714285715846</v>
      </c>
      <c r="AA627" s="27">
        <v>3.5900000000000001E-2</v>
      </c>
      <c r="AB627" s="26">
        <v>191.49447201587415</v>
      </c>
      <c r="AC627" s="28">
        <v>7.0000000000000007E-2</v>
      </c>
      <c r="AD627" s="26">
        <v>422.04158310446212</v>
      </c>
      <c r="AE627" s="26">
        <v>5947.64</v>
      </c>
      <c r="AF627" s="29">
        <v>6754.85</v>
      </c>
      <c r="AG627" s="29">
        <v>810582</v>
      </c>
      <c r="AH627" s="41">
        <v>503.56</v>
      </c>
      <c r="AI627" s="42">
        <v>60427.199999999997</v>
      </c>
      <c r="AJ627" s="18"/>
      <c r="AK627" s="18"/>
      <c r="AL627" s="31"/>
      <c r="AM627" s="35"/>
      <c r="AN627" s="18"/>
      <c r="AO627" s="35"/>
    </row>
    <row r="628" spans="1:41" x14ac:dyDescent="0.25">
      <c r="A628" s="32" t="s">
        <v>1781</v>
      </c>
      <c r="B628" s="32" t="s">
        <v>1782</v>
      </c>
      <c r="C628" s="32" t="s">
        <v>2</v>
      </c>
      <c r="D628" s="37">
        <v>1188</v>
      </c>
      <c r="E628" s="38">
        <v>105678</v>
      </c>
      <c r="F628" s="32" t="s">
        <v>1776</v>
      </c>
      <c r="G628" s="38">
        <v>44</v>
      </c>
      <c r="H628" s="38" t="s">
        <v>707</v>
      </c>
      <c r="I628" s="39">
        <v>0.03</v>
      </c>
      <c r="J628" s="40">
        <v>121</v>
      </c>
      <c r="K628" s="40">
        <v>7980</v>
      </c>
      <c r="L628" s="26">
        <v>2141.501882280792</v>
      </c>
      <c r="M628" s="26">
        <v>0</v>
      </c>
      <c r="N628" s="26">
        <v>496.19062126589489</v>
      </c>
      <c r="O628" s="26">
        <v>11.827550703747102</v>
      </c>
      <c r="P628" s="26">
        <v>44.353301833057081</v>
      </c>
      <c r="Q628" s="26">
        <v>229.44663024437057</v>
      </c>
      <c r="R628" s="26">
        <v>0</v>
      </c>
      <c r="S628" s="26">
        <v>2.9743081698344334</v>
      </c>
      <c r="T628" s="26">
        <v>2926.2942944976962</v>
      </c>
      <c r="U628" s="27">
        <v>0.79379999999999995</v>
      </c>
      <c r="V628" s="26">
        <v>2322.8924109722711</v>
      </c>
      <c r="W628" s="26">
        <v>26.222692960258623</v>
      </c>
      <c r="X628" s="26">
        <v>1.2627428794381585</v>
      </c>
      <c r="Y628" s="26">
        <v>27.48543583969678</v>
      </c>
      <c r="Z628" s="26">
        <v>57.435714285715846</v>
      </c>
      <c r="AA628" s="27">
        <v>3.5900000000000001E-2</v>
      </c>
      <c r="AB628" s="26">
        <v>191.49447201587415</v>
      </c>
      <c r="AC628" s="28">
        <v>7.0000000000000007E-2</v>
      </c>
      <c r="AD628" s="26">
        <v>422.04158310446212</v>
      </c>
      <c r="AE628" s="26">
        <v>5947.64</v>
      </c>
      <c r="AF628" s="29">
        <v>6777.93</v>
      </c>
      <c r="AG628" s="29">
        <v>54087881.400000006</v>
      </c>
      <c r="AH628" s="41">
        <v>503.56</v>
      </c>
      <c r="AI628" s="42">
        <v>4018408.8</v>
      </c>
      <c r="AJ628" s="18"/>
      <c r="AK628" s="18"/>
      <c r="AL628" s="31"/>
      <c r="AM628" s="35"/>
      <c r="AN628" s="18"/>
      <c r="AO628" s="35"/>
    </row>
    <row r="629" spans="1:41" x14ac:dyDescent="0.25">
      <c r="A629" s="32" t="s">
        <v>1774</v>
      </c>
      <c r="B629" s="32" t="s">
        <v>1775</v>
      </c>
      <c r="C629" s="32" t="s">
        <v>2</v>
      </c>
      <c r="D629" s="37">
        <v>1188</v>
      </c>
      <c r="E629" s="38">
        <v>105678</v>
      </c>
      <c r="F629" s="32" t="s">
        <v>1776</v>
      </c>
      <c r="G629" s="38">
        <v>44</v>
      </c>
      <c r="H629" s="38" t="s">
        <v>707</v>
      </c>
      <c r="I629" s="39">
        <v>3.7999999999999999E-2</v>
      </c>
      <c r="J629" s="40">
        <v>6</v>
      </c>
      <c r="K629" s="40">
        <v>600</v>
      </c>
      <c r="L629" s="26">
        <v>2141.501882280792</v>
      </c>
      <c r="M629" s="26">
        <v>0</v>
      </c>
      <c r="N629" s="26">
        <v>496.19062126589489</v>
      </c>
      <c r="O629" s="26">
        <v>11.827550703747102</v>
      </c>
      <c r="P629" s="26">
        <v>44.353301833057081</v>
      </c>
      <c r="Q629" s="26">
        <v>229.44663024437057</v>
      </c>
      <c r="R629" s="26">
        <v>0</v>
      </c>
      <c r="S629" s="26">
        <v>2.9743081698344334</v>
      </c>
      <c r="T629" s="26">
        <v>2926.2942944976962</v>
      </c>
      <c r="U629" s="27">
        <v>0.79379999999999995</v>
      </c>
      <c r="V629" s="26">
        <v>2322.8924109722711</v>
      </c>
      <c r="W629" s="26">
        <v>26.222692960258623</v>
      </c>
      <c r="X629" s="26">
        <v>1.2627428794381585</v>
      </c>
      <c r="Y629" s="26">
        <v>27.48543583969678</v>
      </c>
      <c r="Z629" s="26">
        <v>57.435714285715846</v>
      </c>
      <c r="AA629" s="27">
        <v>3.5900000000000001E-2</v>
      </c>
      <c r="AB629" s="26">
        <v>191.49447201587415</v>
      </c>
      <c r="AC629" s="28">
        <v>7.0000000000000007E-2</v>
      </c>
      <c r="AD629" s="26">
        <v>422.04158310446212</v>
      </c>
      <c r="AE629" s="26">
        <v>5947.64</v>
      </c>
      <c r="AF629" s="29">
        <v>6840.32</v>
      </c>
      <c r="AG629" s="29">
        <v>4104192</v>
      </c>
      <c r="AH629" s="41">
        <v>503.56</v>
      </c>
      <c r="AI629" s="42">
        <v>302136</v>
      </c>
      <c r="AJ629" s="18"/>
      <c r="AK629" s="18"/>
      <c r="AL629" s="31"/>
      <c r="AM629" s="35"/>
      <c r="AN629" s="18"/>
      <c r="AO629" s="35"/>
    </row>
    <row r="630" spans="1:41" x14ac:dyDescent="0.25">
      <c r="A630" s="32" t="s">
        <v>1783</v>
      </c>
      <c r="B630" s="32" t="s">
        <v>1784</v>
      </c>
      <c r="C630" s="32" t="s">
        <v>2</v>
      </c>
      <c r="D630" s="37">
        <v>1188</v>
      </c>
      <c r="E630" s="38">
        <v>105678</v>
      </c>
      <c r="F630" s="32" t="s">
        <v>1776</v>
      </c>
      <c r="G630" s="38">
        <v>44</v>
      </c>
      <c r="H630" s="38" t="s">
        <v>707</v>
      </c>
      <c r="I630" s="39">
        <v>0.04</v>
      </c>
      <c r="J630" s="40">
        <v>16</v>
      </c>
      <c r="K630" s="40">
        <v>840</v>
      </c>
      <c r="L630" s="26">
        <v>2141.501882280792</v>
      </c>
      <c r="M630" s="26">
        <v>0</v>
      </c>
      <c r="N630" s="26">
        <v>496.19062126589489</v>
      </c>
      <c r="O630" s="26">
        <v>11.827550703747102</v>
      </c>
      <c r="P630" s="26">
        <v>44.353301833057081</v>
      </c>
      <c r="Q630" s="26">
        <v>229.44663024437057</v>
      </c>
      <c r="R630" s="26">
        <v>0</v>
      </c>
      <c r="S630" s="26">
        <v>2.9743081698344334</v>
      </c>
      <c r="T630" s="26">
        <v>2926.2942944976962</v>
      </c>
      <c r="U630" s="27">
        <v>0.79379999999999995</v>
      </c>
      <c r="V630" s="26">
        <v>2322.8924109722711</v>
      </c>
      <c r="W630" s="26">
        <v>26.222692960258623</v>
      </c>
      <c r="X630" s="26">
        <v>1.2627428794381585</v>
      </c>
      <c r="Y630" s="26">
        <v>27.48543583969678</v>
      </c>
      <c r="Z630" s="26">
        <v>57.435714285715846</v>
      </c>
      <c r="AA630" s="27">
        <v>3.5900000000000001E-2</v>
      </c>
      <c r="AB630" s="26">
        <v>191.49447201587415</v>
      </c>
      <c r="AC630" s="28">
        <v>7.0000000000000007E-2</v>
      </c>
      <c r="AD630" s="26">
        <v>422.04158310446212</v>
      </c>
      <c r="AE630" s="26">
        <v>5947.64</v>
      </c>
      <c r="AF630" s="29">
        <v>6856.08</v>
      </c>
      <c r="AG630" s="29">
        <v>5759107.2000000002</v>
      </c>
      <c r="AH630" s="41">
        <v>503.56</v>
      </c>
      <c r="AI630" s="42">
        <v>422990.4</v>
      </c>
      <c r="AJ630" s="18"/>
      <c r="AK630" s="18"/>
      <c r="AL630" s="31"/>
      <c r="AM630" s="35"/>
      <c r="AN630" s="18"/>
      <c r="AO630" s="35"/>
    </row>
    <row r="631" spans="1:41" x14ac:dyDescent="0.25">
      <c r="A631" s="32" t="s">
        <v>1783</v>
      </c>
      <c r="B631" s="32" t="s">
        <v>1784</v>
      </c>
      <c r="C631" s="32" t="s">
        <v>2</v>
      </c>
      <c r="D631" s="37">
        <v>1188</v>
      </c>
      <c r="E631" s="38">
        <v>105678</v>
      </c>
      <c r="F631" s="32" t="s">
        <v>1776</v>
      </c>
      <c r="G631" s="38">
        <v>44</v>
      </c>
      <c r="H631" s="38" t="s">
        <v>707</v>
      </c>
      <c r="I631" s="39">
        <v>0.04</v>
      </c>
      <c r="J631" s="40">
        <v>6</v>
      </c>
      <c r="K631" s="40">
        <v>282</v>
      </c>
      <c r="L631" s="26">
        <v>2141.501882280792</v>
      </c>
      <c r="M631" s="26">
        <v>0</v>
      </c>
      <c r="N631" s="26">
        <v>496.19062126589489</v>
      </c>
      <c r="O631" s="26">
        <v>11.827550703747102</v>
      </c>
      <c r="P631" s="26">
        <v>44.353301833057081</v>
      </c>
      <c r="Q631" s="26">
        <v>229.44663024437057</v>
      </c>
      <c r="R631" s="26">
        <v>0</v>
      </c>
      <c r="S631" s="26">
        <v>2.9743081698344334</v>
      </c>
      <c r="T631" s="26">
        <v>2926.2942944976962</v>
      </c>
      <c r="U631" s="27">
        <v>0.79379999999999995</v>
      </c>
      <c r="V631" s="26">
        <v>2322.8924109722711</v>
      </c>
      <c r="W631" s="26">
        <v>26.222692960258623</v>
      </c>
      <c r="X631" s="26">
        <v>1.2627428794381585</v>
      </c>
      <c r="Y631" s="26">
        <v>27.48543583969678</v>
      </c>
      <c r="Z631" s="26">
        <v>57.435714285715846</v>
      </c>
      <c r="AA631" s="27">
        <v>3.5900000000000001E-2</v>
      </c>
      <c r="AB631" s="26">
        <v>191.49447201587415</v>
      </c>
      <c r="AC631" s="28">
        <v>7.0000000000000007E-2</v>
      </c>
      <c r="AD631" s="26">
        <v>422.04158310446212</v>
      </c>
      <c r="AE631" s="26">
        <v>5947.64</v>
      </c>
      <c r="AF631" s="29">
        <v>6856.08</v>
      </c>
      <c r="AG631" s="29">
        <v>1933414.56</v>
      </c>
      <c r="AH631" s="41">
        <v>503.56</v>
      </c>
      <c r="AI631" s="42">
        <v>142003.92000000001</v>
      </c>
      <c r="AJ631" s="18"/>
      <c r="AK631" s="18"/>
      <c r="AL631" s="31"/>
      <c r="AM631" s="35"/>
      <c r="AN631" s="18"/>
      <c r="AO631" s="35"/>
    </row>
    <row r="632" spans="1:41" x14ac:dyDescent="0.25">
      <c r="A632" s="32" t="s">
        <v>1785</v>
      </c>
      <c r="B632" s="32" t="s">
        <v>1786</v>
      </c>
      <c r="C632" s="32" t="s">
        <v>2</v>
      </c>
      <c r="D632" s="37">
        <v>1188</v>
      </c>
      <c r="E632" s="38">
        <v>105678</v>
      </c>
      <c r="F632" s="32" t="s">
        <v>1776</v>
      </c>
      <c r="G632" s="38">
        <v>44</v>
      </c>
      <c r="H632" s="38" t="s">
        <v>718</v>
      </c>
      <c r="I632" s="39">
        <v>0.05</v>
      </c>
      <c r="J632" s="40">
        <v>372</v>
      </c>
      <c r="K632" s="40">
        <v>24120</v>
      </c>
      <c r="L632" s="26">
        <v>2141.501882280792</v>
      </c>
      <c r="M632" s="26">
        <v>0</v>
      </c>
      <c r="N632" s="26">
        <v>496.19062126589489</v>
      </c>
      <c r="O632" s="26">
        <v>11.827550703747102</v>
      </c>
      <c r="P632" s="26">
        <v>44.353301833057081</v>
      </c>
      <c r="Q632" s="26">
        <v>229.44663024437057</v>
      </c>
      <c r="R632" s="26">
        <v>0</v>
      </c>
      <c r="S632" s="26">
        <v>2.9743081698344334</v>
      </c>
      <c r="T632" s="26">
        <v>2926.2942944976962</v>
      </c>
      <c r="U632" s="27">
        <v>0.79379999999999995</v>
      </c>
      <c r="V632" s="26">
        <v>2322.8924109722711</v>
      </c>
      <c r="W632" s="26">
        <v>26.222692960258623</v>
      </c>
      <c r="X632" s="26">
        <v>1.2627428794381585</v>
      </c>
      <c r="Y632" s="26">
        <v>27.48543583969678</v>
      </c>
      <c r="Z632" s="26">
        <v>57.435714285715846</v>
      </c>
      <c r="AA632" s="27">
        <v>3.5900000000000001E-2</v>
      </c>
      <c r="AB632" s="26">
        <v>191.49447201587415</v>
      </c>
      <c r="AC632" s="28">
        <v>7.0000000000000007E-2</v>
      </c>
      <c r="AD632" s="26">
        <v>422.04158310446212</v>
      </c>
      <c r="AE632" s="26">
        <v>5947.64</v>
      </c>
      <c r="AF632" s="29">
        <v>6936.01</v>
      </c>
      <c r="AG632" s="29">
        <v>167296561.20000002</v>
      </c>
      <c r="AH632" s="41">
        <v>530.05999999999995</v>
      </c>
      <c r="AI632" s="42">
        <v>12785047.199999999</v>
      </c>
      <c r="AJ632" s="18"/>
      <c r="AK632" s="18"/>
      <c r="AL632" s="31"/>
      <c r="AM632" s="35"/>
      <c r="AN632" s="18"/>
      <c r="AO632" s="35"/>
    </row>
    <row r="633" spans="1:41" x14ac:dyDescent="0.25">
      <c r="A633" s="32" t="s">
        <v>1787</v>
      </c>
      <c r="B633" s="32" t="s">
        <v>1786</v>
      </c>
      <c r="C633" s="32" t="s">
        <v>2</v>
      </c>
      <c r="D633" s="37">
        <v>1188</v>
      </c>
      <c r="E633" s="38">
        <v>105678</v>
      </c>
      <c r="F633" s="32" t="s">
        <v>1776</v>
      </c>
      <c r="G633" s="38">
        <v>44</v>
      </c>
      <c r="H633" s="38" t="s">
        <v>707</v>
      </c>
      <c r="I633" s="39">
        <v>0.05</v>
      </c>
      <c r="J633" s="40">
        <v>40</v>
      </c>
      <c r="K633" s="40">
        <v>2400</v>
      </c>
      <c r="L633" s="26">
        <v>2141.501882280792</v>
      </c>
      <c r="M633" s="26">
        <v>0</v>
      </c>
      <c r="N633" s="26">
        <v>496.19062126589489</v>
      </c>
      <c r="O633" s="26">
        <v>11.827550703747102</v>
      </c>
      <c r="P633" s="26">
        <v>44.353301833057081</v>
      </c>
      <c r="Q633" s="26">
        <v>229.44663024437057</v>
      </c>
      <c r="R633" s="26">
        <v>0</v>
      </c>
      <c r="S633" s="26">
        <v>2.9743081698344334</v>
      </c>
      <c r="T633" s="26">
        <v>2926.2942944976962</v>
      </c>
      <c r="U633" s="27">
        <v>0.79379999999999995</v>
      </c>
      <c r="V633" s="26">
        <v>2322.8924109722711</v>
      </c>
      <c r="W633" s="26">
        <v>26.222692960258623</v>
      </c>
      <c r="X633" s="26">
        <v>1.2627428794381585</v>
      </c>
      <c r="Y633" s="26">
        <v>27.48543583969678</v>
      </c>
      <c r="Z633" s="26">
        <v>57.435714285715846</v>
      </c>
      <c r="AA633" s="27">
        <v>3.5900000000000001E-2</v>
      </c>
      <c r="AB633" s="26">
        <v>191.49447201587415</v>
      </c>
      <c r="AC633" s="28">
        <v>7.0000000000000007E-2</v>
      </c>
      <c r="AD633" s="26">
        <v>422.04158310446212</v>
      </c>
      <c r="AE633" s="26">
        <v>5947.64</v>
      </c>
      <c r="AF633" s="29">
        <v>6936.01</v>
      </c>
      <c r="AG633" s="29">
        <v>16646424</v>
      </c>
      <c r="AH633" s="41">
        <v>503.56</v>
      </c>
      <c r="AI633" s="42">
        <v>1208544</v>
      </c>
      <c r="AJ633" s="18"/>
      <c r="AK633" s="18"/>
      <c r="AL633" s="31"/>
      <c r="AM633" s="35"/>
      <c r="AN633" s="18"/>
      <c r="AO633" s="35"/>
    </row>
    <row r="634" spans="1:41" x14ac:dyDescent="0.25">
      <c r="A634" s="32" t="s">
        <v>1788</v>
      </c>
      <c r="B634" s="32" t="s">
        <v>1789</v>
      </c>
      <c r="C634" s="32" t="s">
        <v>2</v>
      </c>
      <c r="D634" s="37">
        <v>1189</v>
      </c>
      <c r="E634" s="38">
        <v>106364</v>
      </c>
      <c r="F634" s="32" t="s">
        <v>1790</v>
      </c>
      <c r="G634" s="38">
        <v>40</v>
      </c>
      <c r="H634" s="38" t="s">
        <v>707</v>
      </c>
      <c r="I634" s="39">
        <v>0.03</v>
      </c>
      <c r="J634" s="38">
        <v>6</v>
      </c>
      <c r="K634" s="40">
        <v>360</v>
      </c>
      <c r="L634" s="26">
        <v>1946.819892982538</v>
      </c>
      <c r="M634" s="26">
        <v>0</v>
      </c>
      <c r="N634" s="26">
        <v>97.811703576028563</v>
      </c>
      <c r="O634" s="26">
        <v>0</v>
      </c>
      <c r="P634" s="26">
        <v>8.7431560081590955</v>
      </c>
      <c r="Q634" s="26">
        <v>0</v>
      </c>
      <c r="R634" s="26">
        <v>0</v>
      </c>
      <c r="S634" s="26">
        <v>0</v>
      </c>
      <c r="T634" s="26">
        <v>2053.3747525667259</v>
      </c>
      <c r="U634" s="27">
        <v>0.79379999999999995</v>
      </c>
      <c r="V634" s="26">
        <v>1629.9688785874669</v>
      </c>
      <c r="W634" s="26">
        <v>26.222692960258623</v>
      </c>
      <c r="X634" s="26">
        <v>1.2627428794381585</v>
      </c>
      <c r="Y634" s="26">
        <v>27.48543583969678</v>
      </c>
      <c r="Z634" s="26">
        <v>63.886892035005076</v>
      </c>
      <c r="AA634" s="27">
        <v>3.5900000000000001E-2</v>
      </c>
      <c r="AB634" s="26">
        <v>135.51230292913732</v>
      </c>
      <c r="AC634" s="28">
        <v>7.0000000000000007E-2</v>
      </c>
      <c r="AD634" s="26">
        <v>308.9653985087366</v>
      </c>
      <c r="AE634" s="26">
        <v>4219.1899999999996</v>
      </c>
      <c r="AF634" s="29">
        <v>4808.18</v>
      </c>
      <c r="AG634" s="29">
        <v>1730944.8</v>
      </c>
      <c r="AH634" s="41">
        <v>503.56</v>
      </c>
      <c r="AI634" s="42">
        <v>181281.6</v>
      </c>
      <c r="AJ634" s="18"/>
      <c r="AK634" s="18"/>
      <c r="AL634" s="31"/>
      <c r="AM634" s="35"/>
      <c r="AN634" s="18"/>
      <c r="AO634" s="35"/>
    </row>
    <row r="635" spans="1:41" x14ac:dyDescent="0.25">
      <c r="A635" s="32" t="s">
        <v>1791</v>
      </c>
      <c r="B635" s="32" t="s">
        <v>1792</v>
      </c>
      <c r="C635" s="32" t="s">
        <v>2</v>
      </c>
      <c r="D635" s="37">
        <v>1190</v>
      </c>
      <c r="E635" s="38">
        <v>105686</v>
      </c>
      <c r="F635" s="32" t="s">
        <v>593</v>
      </c>
      <c r="G635" s="38">
        <v>36</v>
      </c>
      <c r="H635" s="38" t="s">
        <v>707</v>
      </c>
      <c r="I635" s="39">
        <v>0.04</v>
      </c>
      <c r="J635" s="40">
        <v>3</v>
      </c>
      <c r="K635" s="40">
        <v>180</v>
      </c>
      <c r="L635" s="26">
        <v>1752.1379036842843</v>
      </c>
      <c r="M635" s="26">
        <v>0</v>
      </c>
      <c r="N635" s="26">
        <v>231.19129936152206</v>
      </c>
      <c r="O635" s="26">
        <v>0</v>
      </c>
      <c r="P635" s="26">
        <v>20.66564147383059</v>
      </c>
      <c r="Q635" s="26">
        <v>0</v>
      </c>
      <c r="R635" s="26">
        <v>79.089558152415606</v>
      </c>
      <c r="S635" s="26">
        <v>0</v>
      </c>
      <c r="T635" s="26">
        <v>2083.0844026720529</v>
      </c>
      <c r="U635" s="27">
        <v>0.79379999999999995</v>
      </c>
      <c r="V635" s="26">
        <v>1653.5523988410755</v>
      </c>
      <c r="W635" s="26">
        <v>26.222692960258623</v>
      </c>
      <c r="X635" s="26">
        <v>1.2627428794381585</v>
      </c>
      <c r="Y635" s="26">
        <v>27.48543583969678</v>
      </c>
      <c r="Z635" s="26">
        <v>70.338069784294305</v>
      </c>
      <c r="AA635" s="27">
        <v>3.5900000000000001E-2</v>
      </c>
      <c r="AB635" s="26">
        <v>137.65712502622262</v>
      </c>
      <c r="AC635" s="28">
        <v>7.0000000000000007E-2</v>
      </c>
      <c r="AD635" s="26">
        <v>313.29764042310831</v>
      </c>
      <c r="AE635" s="26">
        <v>4285.41</v>
      </c>
      <c r="AF635" s="29">
        <v>4939.96</v>
      </c>
      <c r="AG635" s="29">
        <v>889192.8</v>
      </c>
      <c r="AH635" s="41">
        <v>503.56</v>
      </c>
      <c r="AI635" s="42">
        <v>90640.8</v>
      </c>
      <c r="AJ635" s="18"/>
      <c r="AK635" s="18"/>
      <c r="AL635" s="31"/>
      <c r="AM635" s="35"/>
      <c r="AN635" s="18"/>
      <c r="AO635" s="35"/>
    </row>
    <row r="636" spans="1:41" x14ac:dyDescent="0.25">
      <c r="A636" s="32" t="s">
        <v>1793</v>
      </c>
      <c r="B636" s="32" t="s">
        <v>1794</v>
      </c>
      <c r="C636" s="32" t="s">
        <v>2</v>
      </c>
      <c r="D636" s="37">
        <v>1190</v>
      </c>
      <c r="E636" s="38">
        <v>105686</v>
      </c>
      <c r="F636" s="32" t="s">
        <v>593</v>
      </c>
      <c r="G636" s="38">
        <v>36</v>
      </c>
      <c r="H636" s="38" t="s">
        <v>718</v>
      </c>
      <c r="I636" s="39">
        <v>0.05</v>
      </c>
      <c r="J636" s="40">
        <v>5</v>
      </c>
      <c r="K636" s="40">
        <v>300</v>
      </c>
      <c r="L636" s="26">
        <v>1752.1379036842843</v>
      </c>
      <c r="M636" s="26">
        <v>0</v>
      </c>
      <c r="N636" s="26">
        <v>231.19129936152206</v>
      </c>
      <c r="O636" s="26">
        <v>0</v>
      </c>
      <c r="P636" s="26">
        <v>20.66564147383059</v>
      </c>
      <c r="Q636" s="26">
        <v>0</v>
      </c>
      <c r="R636" s="26">
        <v>79.089558152415606</v>
      </c>
      <c r="S636" s="26">
        <v>0</v>
      </c>
      <c r="T636" s="26">
        <v>2083.0844026720529</v>
      </c>
      <c r="U636" s="27">
        <v>0.79379999999999995</v>
      </c>
      <c r="V636" s="26">
        <v>1653.5523988410755</v>
      </c>
      <c r="W636" s="26">
        <v>26.222692960258623</v>
      </c>
      <c r="X636" s="26">
        <v>1.2627428794381585</v>
      </c>
      <c r="Y636" s="26">
        <v>27.48543583969678</v>
      </c>
      <c r="Z636" s="26">
        <v>70.338069784294305</v>
      </c>
      <c r="AA636" s="27">
        <v>3.5900000000000001E-2</v>
      </c>
      <c r="AB636" s="26">
        <v>137.65712502622262</v>
      </c>
      <c r="AC636" s="28">
        <v>7.0000000000000007E-2</v>
      </c>
      <c r="AD636" s="26">
        <v>313.29764042310831</v>
      </c>
      <c r="AE636" s="26">
        <v>4285.41</v>
      </c>
      <c r="AF636" s="29">
        <v>4997.55</v>
      </c>
      <c r="AG636" s="29">
        <v>1499265</v>
      </c>
      <c r="AH636" s="41">
        <v>530.05999999999995</v>
      </c>
      <c r="AI636" s="42">
        <v>159017.99999999997</v>
      </c>
      <c r="AJ636" s="18"/>
      <c r="AK636" s="18"/>
      <c r="AL636" s="31"/>
      <c r="AM636" s="35"/>
      <c r="AN636" s="18"/>
      <c r="AO636" s="35"/>
    </row>
    <row r="637" spans="1:41" x14ac:dyDescent="0.25">
      <c r="A637" s="32" t="s">
        <v>1795</v>
      </c>
      <c r="B637" s="32" t="s">
        <v>1796</v>
      </c>
      <c r="C637" s="32" t="s">
        <v>2</v>
      </c>
      <c r="D637" s="37">
        <v>1191</v>
      </c>
      <c r="E637" s="38">
        <v>105694</v>
      </c>
      <c r="F637" s="32" t="s">
        <v>594</v>
      </c>
      <c r="G637" s="38">
        <v>44</v>
      </c>
      <c r="H637" s="38" t="s">
        <v>718</v>
      </c>
      <c r="I637" s="39">
        <v>0.05</v>
      </c>
      <c r="J637" s="40">
        <v>2</v>
      </c>
      <c r="K637" s="40">
        <v>120</v>
      </c>
      <c r="L637" s="26">
        <v>2141.501882280792</v>
      </c>
      <c r="M637" s="26">
        <v>0</v>
      </c>
      <c r="N637" s="26">
        <v>684.68192503219996</v>
      </c>
      <c r="O637" s="26">
        <v>8.1602813890329067</v>
      </c>
      <c r="P637" s="26">
        <v>61.202092057113667</v>
      </c>
      <c r="Q637" s="26">
        <v>0</v>
      </c>
      <c r="R637" s="26">
        <v>0</v>
      </c>
      <c r="S637" s="26">
        <v>0</v>
      </c>
      <c r="T637" s="26">
        <v>2895.5461807591387</v>
      </c>
      <c r="U637" s="27">
        <v>0.79379999999999995</v>
      </c>
      <c r="V637" s="26">
        <v>2298.4845582866042</v>
      </c>
      <c r="W637" s="26">
        <v>26.222692960258623</v>
      </c>
      <c r="X637" s="26">
        <v>1.2627428794381585</v>
      </c>
      <c r="Y637" s="26">
        <v>27.48543583969678</v>
      </c>
      <c r="Z637" s="26">
        <v>57.435714285715846</v>
      </c>
      <c r="AA637" s="27">
        <v>3.5900000000000001E-2</v>
      </c>
      <c r="AB637" s="26">
        <v>189.51437282124451</v>
      </c>
      <c r="AC637" s="28">
        <v>7.0000000000000007E-2</v>
      </c>
      <c r="AD637" s="26">
        <v>418.04205851114239</v>
      </c>
      <c r="AE637" s="26">
        <v>5886.5</v>
      </c>
      <c r="AF637" s="29">
        <v>6864.71</v>
      </c>
      <c r="AG637" s="29">
        <v>823765.2</v>
      </c>
      <c r="AH637" s="41">
        <v>530.05999999999995</v>
      </c>
      <c r="AI637" s="42">
        <v>63607.199999999997</v>
      </c>
      <c r="AJ637" s="18"/>
      <c r="AK637" s="18"/>
      <c r="AL637" s="31"/>
      <c r="AM637" s="35"/>
      <c r="AN637" s="18"/>
      <c r="AO637" s="35"/>
    </row>
    <row r="638" spans="1:41" x14ac:dyDescent="0.25">
      <c r="A638" s="32" t="s">
        <v>1797</v>
      </c>
      <c r="B638" s="32" t="s">
        <v>1796</v>
      </c>
      <c r="C638" s="32" t="s">
        <v>2</v>
      </c>
      <c r="D638" s="37">
        <v>1191</v>
      </c>
      <c r="E638" s="38">
        <v>105694</v>
      </c>
      <c r="F638" s="32" t="s">
        <v>594</v>
      </c>
      <c r="G638" s="38">
        <v>44</v>
      </c>
      <c r="H638" s="38" t="s">
        <v>707</v>
      </c>
      <c r="I638" s="39">
        <v>0.05</v>
      </c>
      <c r="J638" s="40">
        <v>1</v>
      </c>
      <c r="K638" s="40">
        <v>60</v>
      </c>
      <c r="L638" s="26">
        <v>2141.501882280792</v>
      </c>
      <c r="M638" s="26">
        <v>0</v>
      </c>
      <c r="N638" s="26">
        <v>684.68192503219996</v>
      </c>
      <c r="O638" s="26">
        <v>8.1602813890329067</v>
      </c>
      <c r="P638" s="26">
        <v>61.202092057113667</v>
      </c>
      <c r="Q638" s="26">
        <v>0</v>
      </c>
      <c r="R638" s="26">
        <v>0</v>
      </c>
      <c r="S638" s="26">
        <v>0</v>
      </c>
      <c r="T638" s="26">
        <v>2895.5461807591387</v>
      </c>
      <c r="U638" s="27">
        <v>0.79379999999999995</v>
      </c>
      <c r="V638" s="26">
        <v>2298.4845582866042</v>
      </c>
      <c r="W638" s="26">
        <v>26.222692960258623</v>
      </c>
      <c r="X638" s="26">
        <v>1.2627428794381585</v>
      </c>
      <c r="Y638" s="26">
        <v>27.48543583969678</v>
      </c>
      <c r="Z638" s="26">
        <v>57.435714285715846</v>
      </c>
      <c r="AA638" s="27">
        <v>3.5900000000000001E-2</v>
      </c>
      <c r="AB638" s="26">
        <v>189.51437282124451</v>
      </c>
      <c r="AC638" s="28">
        <v>7.0000000000000007E-2</v>
      </c>
      <c r="AD638" s="26">
        <v>418.04205851114239</v>
      </c>
      <c r="AE638" s="26">
        <v>5886.5</v>
      </c>
      <c r="AF638" s="29">
        <v>6864.71</v>
      </c>
      <c r="AG638" s="29">
        <v>411882.6</v>
      </c>
      <c r="AH638" s="41">
        <v>503.56</v>
      </c>
      <c r="AI638" s="42">
        <v>30213.599999999999</v>
      </c>
      <c r="AJ638" s="18"/>
      <c r="AK638" s="18"/>
      <c r="AL638" s="31"/>
      <c r="AM638" s="35"/>
      <c r="AN638" s="18"/>
      <c r="AO638" s="35"/>
    </row>
    <row r="639" spans="1:41" x14ac:dyDescent="0.25">
      <c r="A639" s="32" t="s">
        <v>1798</v>
      </c>
      <c r="B639" s="32" t="s">
        <v>1799</v>
      </c>
      <c r="C639" s="32" t="s">
        <v>65</v>
      </c>
      <c r="D639" s="37">
        <v>214</v>
      </c>
      <c r="E639" s="38">
        <v>64041</v>
      </c>
      <c r="F639" s="32" t="s">
        <v>1800</v>
      </c>
      <c r="G639" s="38">
        <v>44</v>
      </c>
      <c r="H639" s="38" t="s">
        <v>707</v>
      </c>
      <c r="I639" s="39">
        <v>0.02</v>
      </c>
      <c r="J639" s="40">
        <v>15</v>
      </c>
      <c r="K639" s="40">
        <v>900</v>
      </c>
      <c r="L639" s="26">
        <v>3042.8631596091236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4.2261988327904492</v>
      </c>
      <c r="T639" s="26">
        <v>3047.0893584419141</v>
      </c>
      <c r="U639" s="27">
        <v>0.79379999999999995</v>
      </c>
      <c r="V639" s="26">
        <v>2418.7795327311915</v>
      </c>
      <c r="W639" s="26">
        <v>42.501975954989682</v>
      </c>
      <c r="X639" s="26">
        <v>0</v>
      </c>
      <c r="Y639" s="26">
        <v>42.501975954989682</v>
      </c>
      <c r="Z639" s="26">
        <v>51.085179153094515</v>
      </c>
      <c r="AA639" s="27">
        <v>0</v>
      </c>
      <c r="AB639" s="26">
        <v>0</v>
      </c>
      <c r="AC639" s="28">
        <v>7.0000000000000007E-2</v>
      </c>
      <c r="AD639" s="26">
        <v>424.59971281623058</v>
      </c>
      <c r="AE639" s="26">
        <v>5984.05</v>
      </c>
      <c r="AF639" s="29">
        <v>6742.58</v>
      </c>
      <c r="AG639" s="29">
        <v>6068322</v>
      </c>
      <c r="AH639" s="41">
        <v>506.25</v>
      </c>
      <c r="AI639" s="42">
        <v>455625</v>
      </c>
      <c r="AJ639" s="18"/>
      <c r="AK639" s="18"/>
      <c r="AL639" s="31"/>
      <c r="AM639" s="35"/>
      <c r="AN639" s="18"/>
      <c r="AO639" s="35"/>
    </row>
    <row r="640" spans="1:41" x14ac:dyDescent="0.25">
      <c r="A640" s="32" t="s">
        <v>1801</v>
      </c>
      <c r="B640" s="32" t="s">
        <v>1802</v>
      </c>
      <c r="C640" s="32" t="s">
        <v>65</v>
      </c>
      <c r="D640" s="37">
        <v>214</v>
      </c>
      <c r="E640" s="38">
        <v>64041</v>
      </c>
      <c r="F640" s="32" t="s">
        <v>1800</v>
      </c>
      <c r="G640" s="38">
        <v>44</v>
      </c>
      <c r="H640" s="38" t="s">
        <v>707</v>
      </c>
      <c r="I640" s="39">
        <v>0.03</v>
      </c>
      <c r="J640" s="40">
        <v>15</v>
      </c>
      <c r="K640" s="40">
        <v>900</v>
      </c>
      <c r="L640" s="26">
        <v>3042.8631596091236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4.2261988327904492</v>
      </c>
      <c r="T640" s="26">
        <v>3047.0893584419141</v>
      </c>
      <c r="U640" s="27">
        <v>0.79379999999999995</v>
      </c>
      <c r="V640" s="26">
        <v>2418.7795327311915</v>
      </c>
      <c r="W640" s="26">
        <v>42.501975954989682</v>
      </c>
      <c r="X640" s="26">
        <v>0</v>
      </c>
      <c r="Y640" s="26">
        <v>42.501975954989682</v>
      </c>
      <c r="Z640" s="26">
        <v>51.085179153094515</v>
      </c>
      <c r="AA640" s="27">
        <v>0</v>
      </c>
      <c r="AB640" s="26">
        <v>0</v>
      </c>
      <c r="AC640" s="28">
        <v>7.0000000000000007E-2</v>
      </c>
      <c r="AD640" s="26">
        <v>424.59971281623058</v>
      </c>
      <c r="AE640" s="26">
        <v>5984.05</v>
      </c>
      <c r="AF640" s="29">
        <v>6819.42</v>
      </c>
      <c r="AG640" s="29">
        <v>6137478</v>
      </c>
      <c r="AH640" s="41">
        <v>506.25</v>
      </c>
      <c r="AI640" s="42">
        <v>455625</v>
      </c>
      <c r="AJ640" s="18"/>
      <c r="AK640" s="18"/>
      <c r="AL640" s="31"/>
      <c r="AM640" s="35"/>
      <c r="AN640" s="18"/>
      <c r="AO640" s="35"/>
    </row>
    <row r="641" spans="1:41" x14ac:dyDescent="0.25">
      <c r="A641" s="32" t="s">
        <v>1803</v>
      </c>
      <c r="B641" s="32" t="s">
        <v>1804</v>
      </c>
      <c r="C641" s="32" t="s">
        <v>65</v>
      </c>
      <c r="D641" s="37">
        <v>214</v>
      </c>
      <c r="E641" s="38">
        <v>64041</v>
      </c>
      <c r="F641" s="32" t="s">
        <v>1800</v>
      </c>
      <c r="G641" s="38">
        <v>44</v>
      </c>
      <c r="H641" s="38" t="s">
        <v>707</v>
      </c>
      <c r="I641" s="39">
        <v>3.5000000000000003E-2</v>
      </c>
      <c r="J641" s="40">
        <v>5</v>
      </c>
      <c r="K641" s="40">
        <v>300</v>
      </c>
      <c r="L641" s="26">
        <v>3042.8631596091236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4.2261988327904492</v>
      </c>
      <c r="T641" s="26">
        <v>3047.0893584419141</v>
      </c>
      <c r="U641" s="27">
        <v>0.79379999999999995</v>
      </c>
      <c r="V641" s="26">
        <v>2418.7795327311915</v>
      </c>
      <c r="W641" s="26">
        <v>42.501975954989682</v>
      </c>
      <c r="X641" s="26">
        <v>0</v>
      </c>
      <c r="Y641" s="26">
        <v>42.501975954989682</v>
      </c>
      <c r="Z641" s="26">
        <v>51.085179153094515</v>
      </c>
      <c r="AA641" s="27">
        <v>0</v>
      </c>
      <c r="AB641" s="26">
        <v>0</v>
      </c>
      <c r="AC641" s="28">
        <v>7.0000000000000007E-2</v>
      </c>
      <c r="AD641" s="26">
        <v>424.59971281623058</v>
      </c>
      <c r="AE641" s="26">
        <v>5984.05</v>
      </c>
      <c r="AF641" s="29">
        <v>6858.49</v>
      </c>
      <c r="AG641" s="29">
        <v>2057547</v>
      </c>
      <c r="AH641" s="41">
        <v>506.25</v>
      </c>
      <c r="AI641" s="42">
        <v>151875</v>
      </c>
      <c r="AJ641" s="18"/>
      <c r="AK641" s="18"/>
      <c r="AL641" s="31"/>
      <c r="AM641" s="35"/>
      <c r="AN641" s="18"/>
      <c r="AO641" s="35"/>
    </row>
    <row r="642" spans="1:41" x14ac:dyDescent="0.25">
      <c r="A642" s="32" t="s">
        <v>1805</v>
      </c>
      <c r="B642" s="32" t="s">
        <v>1806</v>
      </c>
      <c r="C642" s="32" t="s">
        <v>65</v>
      </c>
      <c r="D642" s="37">
        <v>214</v>
      </c>
      <c r="E642" s="38">
        <v>64041</v>
      </c>
      <c r="F642" s="32" t="s">
        <v>1800</v>
      </c>
      <c r="G642" s="38">
        <v>44</v>
      </c>
      <c r="H642" s="38" t="s">
        <v>707</v>
      </c>
      <c r="I642" s="39">
        <v>3.7999999999999999E-2</v>
      </c>
      <c r="J642" s="40">
        <v>3</v>
      </c>
      <c r="K642" s="40">
        <v>180</v>
      </c>
      <c r="L642" s="26">
        <v>3042.8631596091236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4.2261988327904492</v>
      </c>
      <c r="T642" s="26">
        <v>3047.0893584419141</v>
      </c>
      <c r="U642" s="27">
        <v>0.79379999999999995</v>
      </c>
      <c r="V642" s="26">
        <v>2418.7795327311915</v>
      </c>
      <c r="W642" s="26">
        <v>42.501975954989682</v>
      </c>
      <c r="X642" s="26">
        <v>0</v>
      </c>
      <c r="Y642" s="26">
        <v>42.501975954989682</v>
      </c>
      <c r="Z642" s="26">
        <v>51.085179153094515</v>
      </c>
      <c r="AA642" s="27">
        <v>0</v>
      </c>
      <c r="AB642" s="26">
        <v>0</v>
      </c>
      <c r="AC642" s="28">
        <v>7.0000000000000007E-2</v>
      </c>
      <c r="AD642" s="26">
        <v>424.59971281623058</v>
      </c>
      <c r="AE642" s="26">
        <v>5984.05</v>
      </c>
      <c r="AF642" s="29">
        <v>6882.19</v>
      </c>
      <c r="AG642" s="29">
        <v>1238794.2</v>
      </c>
      <c r="AH642" s="41">
        <v>506.25</v>
      </c>
      <c r="AI642" s="42">
        <v>91125</v>
      </c>
      <c r="AJ642" s="18"/>
      <c r="AK642" s="18"/>
      <c r="AL642" s="31"/>
      <c r="AM642" s="35"/>
      <c r="AN642" s="18"/>
      <c r="AO642" s="35"/>
    </row>
    <row r="643" spans="1:41" x14ac:dyDescent="0.25">
      <c r="A643" s="32" t="s">
        <v>1807</v>
      </c>
      <c r="B643" s="32" t="s">
        <v>1808</v>
      </c>
      <c r="C643" s="32" t="s">
        <v>65</v>
      </c>
      <c r="D643" s="37">
        <v>214</v>
      </c>
      <c r="E643" s="38">
        <v>64041</v>
      </c>
      <c r="F643" s="32" t="s">
        <v>1800</v>
      </c>
      <c r="G643" s="38">
        <v>44</v>
      </c>
      <c r="H643" s="38" t="s">
        <v>718</v>
      </c>
      <c r="I643" s="39">
        <v>0.05</v>
      </c>
      <c r="J643" s="40">
        <v>28</v>
      </c>
      <c r="K643" s="40">
        <v>1680</v>
      </c>
      <c r="L643" s="26">
        <v>3042.8631596091236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4.2261988327904492</v>
      </c>
      <c r="T643" s="26">
        <v>3047.0893584419141</v>
      </c>
      <c r="U643" s="27">
        <v>0.79379999999999995</v>
      </c>
      <c r="V643" s="26">
        <v>2418.7795327311915</v>
      </c>
      <c r="W643" s="26">
        <v>42.501975954989682</v>
      </c>
      <c r="X643" s="26">
        <v>0</v>
      </c>
      <c r="Y643" s="26">
        <v>42.501975954989682</v>
      </c>
      <c r="Z643" s="26">
        <v>51.085179153094515</v>
      </c>
      <c r="AA643" s="27">
        <v>0</v>
      </c>
      <c r="AB643" s="26">
        <v>0</v>
      </c>
      <c r="AC643" s="28">
        <v>7.0000000000000007E-2</v>
      </c>
      <c r="AD643" s="26">
        <v>424.59971281623058</v>
      </c>
      <c r="AE643" s="26">
        <v>5984.05</v>
      </c>
      <c r="AF643" s="29">
        <v>6978.47</v>
      </c>
      <c r="AG643" s="29">
        <v>11723829.6</v>
      </c>
      <c r="AH643" s="41">
        <v>532.89</v>
      </c>
      <c r="AI643" s="42">
        <v>895255.2</v>
      </c>
      <c r="AJ643" s="18"/>
      <c r="AK643" s="18"/>
      <c r="AL643" s="31"/>
      <c r="AM643" s="35"/>
      <c r="AN643" s="18"/>
      <c r="AO643" s="35"/>
    </row>
    <row r="644" spans="1:41" x14ac:dyDescent="0.25">
      <c r="A644" s="32" t="s">
        <v>1809</v>
      </c>
      <c r="B644" s="32" t="s">
        <v>1808</v>
      </c>
      <c r="C644" s="32" t="s">
        <v>65</v>
      </c>
      <c r="D644" s="37">
        <v>214</v>
      </c>
      <c r="E644" s="38">
        <v>64041</v>
      </c>
      <c r="F644" s="32" t="s">
        <v>1800</v>
      </c>
      <c r="G644" s="38">
        <v>44</v>
      </c>
      <c r="H644" s="38" t="s">
        <v>707</v>
      </c>
      <c r="I644" s="39">
        <v>0.05</v>
      </c>
      <c r="J644" s="40">
        <v>4</v>
      </c>
      <c r="K644" s="40">
        <v>240</v>
      </c>
      <c r="L644" s="26">
        <v>3042.8631596091236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4.2261988327904492</v>
      </c>
      <c r="T644" s="26">
        <v>3047.0893584419141</v>
      </c>
      <c r="U644" s="27">
        <v>0.79379999999999995</v>
      </c>
      <c r="V644" s="26">
        <v>2418.7795327311915</v>
      </c>
      <c r="W644" s="26">
        <v>42.501975954989682</v>
      </c>
      <c r="X644" s="26">
        <v>0</v>
      </c>
      <c r="Y644" s="26">
        <v>42.501975954989682</v>
      </c>
      <c r="Z644" s="26">
        <v>51.085179153094515</v>
      </c>
      <c r="AA644" s="27">
        <v>0</v>
      </c>
      <c r="AB644" s="26">
        <v>0</v>
      </c>
      <c r="AC644" s="28">
        <v>7.0000000000000007E-2</v>
      </c>
      <c r="AD644" s="26">
        <v>424.59971281623058</v>
      </c>
      <c r="AE644" s="26">
        <v>5984.05</v>
      </c>
      <c r="AF644" s="29">
        <v>6978.47</v>
      </c>
      <c r="AG644" s="29">
        <v>1674832.8</v>
      </c>
      <c r="AH644" s="41">
        <v>506.25</v>
      </c>
      <c r="AI644" s="42">
        <v>121500</v>
      </c>
      <c r="AJ644" s="18"/>
      <c r="AK644" s="18"/>
      <c r="AL644" s="31"/>
      <c r="AM644" s="35"/>
      <c r="AN644" s="18"/>
      <c r="AO644" s="35"/>
    </row>
    <row r="645" spans="1:41" x14ac:dyDescent="0.25">
      <c r="A645" s="32" t="s">
        <v>1810</v>
      </c>
      <c r="B645" s="32" t="s">
        <v>1811</v>
      </c>
      <c r="C645" s="32" t="s">
        <v>65</v>
      </c>
      <c r="D645" s="37">
        <v>215</v>
      </c>
      <c r="E645" s="38">
        <v>64050</v>
      </c>
      <c r="F645" s="32" t="s">
        <v>1812</v>
      </c>
      <c r="G645" s="38">
        <v>44</v>
      </c>
      <c r="H645" s="38" t="s">
        <v>707</v>
      </c>
      <c r="I645" s="39">
        <v>0.02</v>
      </c>
      <c r="J645" s="40">
        <v>6</v>
      </c>
      <c r="K645" s="40">
        <v>360</v>
      </c>
      <c r="L645" s="26">
        <v>3042.8631596091236</v>
      </c>
      <c r="M645" s="26">
        <v>0</v>
      </c>
      <c r="N645" s="26">
        <v>705.03798016068504</v>
      </c>
      <c r="O645" s="26">
        <v>16.80578411003334</v>
      </c>
      <c r="P645" s="26">
        <v>63.021671506117883</v>
      </c>
      <c r="Q645" s="26">
        <v>326.02105281526326</v>
      </c>
      <c r="R645" s="26">
        <v>0</v>
      </c>
      <c r="S645" s="26">
        <v>4.2261988327904492</v>
      </c>
      <c r="T645" s="26">
        <v>4157.975847034013</v>
      </c>
      <c r="U645" s="27">
        <v>0.79379999999999995</v>
      </c>
      <c r="V645" s="26">
        <v>3300.6012273755991</v>
      </c>
      <c r="W645" s="26">
        <v>42.501975954989682</v>
      </c>
      <c r="X645" s="26">
        <v>0</v>
      </c>
      <c r="Y645" s="26">
        <v>42.501975954989682</v>
      </c>
      <c r="Z645" s="26">
        <v>51.085179153094515</v>
      </c>
      <c r="AA645" s="27">
        <v>0</v>
      </c>
      <c r="AB645" s="26">
        <v>0</v>
      </c>
      <c r="AC645" s="28">
        <v>7.0000000000000007E-2</v>
      </c>
      <c r="AD645" s="26">
        <v>564.08928564278597</v>
      </c>
      <c r="AE645" s="26">
        <v>8116.25</v>
      </c>
      <c r="AF645" s="29">
        <v>9145.06</v>
      </c>
      <c r="AG645" s="29">
        <v>3292221.5999999996</v>
      </c>
      <c r="AH645" s="41">
        <v>506.25</v>
      </c>
      <c r="AI645" s="42">
        <v>182250</v>
      </c>
      <c r="AJ645" s="18"/>
      <c r="AK645" s="18"/>
      <c r="AL645" s="31"/>
      <c r="AM645" s="35"/>
      <c r="AN645" s="18"/>
      <c r="AO645" s="35"/>
    </row>
    <row r="646" spans="1:41" x14ac:dyDescent="0.25">
      <c r="A646" s="32" t="s">
        <v>1813</v>
      </c>
      <c r="B646" s="32" t="s">
        <v>1814</v>
      </c>
      <c r="C646" s="32" t="s">
        <v>65</v>
      </c>
      <c r="D646" s="37">
        <v>215</v>
      </c>
      <c r="E646" s="38">
        <v>64050</v>
      </c>
      <c r="F646" s="32" t="s">
        <v>1812</v>
      </c>
      <c r="G646" s="38">
        <v>44</v>
      </c>
      <c r="H646" s="38" t="s">
        <v>707</v>
      </c>
      <c r="I646" s="39">
        <v>0.03</v>
      </c>
      <c r="J646" s="40">
        <v>10</v>
      </c>
      <c r="K646" s="40">
        <v>600</v>
      </c>
      <c r="L646" s="26">
        <v>3042.8631596091236</v>
      </c>
      <c r="M646" s="26">
        <v>0</v>
      </c>
      <c r="N646" s="26">
        <v>705.03798016068504</v>
      </c>
      <c r="O646" s="26">
        <v>16.80578411003334</v>
      </c>
      <c r="P646" s="26">
        <v>63.021671506117883</v>
      </c>
      <c r="Q646" s="26">
        <v>326.02105281526326</v>
      </c>
      <c r="R646" s="26">
        <v>0</v>
      </c>
      <c r="S646" s="26">
        <v>4.2261988327904492</v>
      </c>
      <c r="T646" s="26">
        <v>4157.975847034013</v>
      </c>
      <c r="U646" s="27">
        <v>0.79379999999999995</v>
      </c>
      <c r="V646" s="26">
        <v>3300.6012273755991</v>
      </c>
      <c r="W646" s="26">
        <v>42.501975954989682</v>
      </c>
      <c r="X646" s="26">
        <v>0</v>
      </c>
      <c r="Y646" s="26">
        <v>42.501975954989682</v>
      </c>
      <c r="Z646" s="26">
        <v>51.085179153094515</v>
      </c>
      <c r="AA646" s="27">
        <v>0</v>
      </c>
      <c r="AB646" s="26">
        <v>0</v>
      </c>
      <c r="AC646" s="28">
        <v>7.0000000000000007E-2</v>
      </c>
      <c r="AD646" s="26">
        <v>564.08928564278597</v>
      </c>
      <c r="AE646" s="26">
        <v>8116.25</v>
      </c>
      <c r="AF646" s="29">
        <v>9249.27</v>
      </c>
      <c r="AG646" s="29">
        <v>5549562</v>
      </c>
      <c r="AH646" s="41">
        <v>506.25</v>
      </c>
      <c r="AI646" s="42">
        <v>303750</v>
      </c>
      <c r="AJ646" s="18"/>
      <c r="AK646" s="18"/>
      <c r="AL646" s="31"/>
      <c r="AM646" s="35"/>
      <c r="AN646" s="18"/>
      <c r="AO646" s="35"/>
    </row>
    <row r="647" spans="1:41" x14ac:dyDescent="0.25">
      <c r="A647" s="32" t="s">
        <v>1815</v>
      </c>
      <c r="B647" s="32" t="s">
        <v>1816</v>
      </c>
      <c r="C647" s="32" t="s">
        <v>65</v>
      </c>
      <c r="D647" s="37">
        <v>215</v>
      </c>
      <c r="E647" s="38">
        <v>64050</v>
      </c>
      <c r="F647" s="32" t="s">
        <v>1812</v>
      </c>
      <c r="G647" s="38">
        <v>44</v>
      </c>
      <c r="H647" s="38" t="s">
        <v>718</v>
      </c>
      <c r="I647" s="39">
        <v>0.05</v>
      </c>
      <c r="J647" s="40">
        <v>11</v>
      </c>
      <c r="K647" s="40">
        <v>660</v>
      </c>
      <c r="L647" s="26">
        <v>3042.8631596091236</v>
      </c>
      <c r="M647" s="26">
        <v>0</v>
      </c>
      <c r="N647" s="26">
        <v>705.03798016068504</v>
      </c>
      <c r="O647" s="26">
        <v>16.80578411003334</v>
      </c>
      <c r="P647" s="26">
        <v>63.021671506117883</v>
      </c>
      <c r="Q647" s="26">
        <v>326.02105281526326</v>
      </c>
      <c r="R647" s="26">
        <v>0</v>
      </c>
      <c r="S647" s="26">
        <v>4.2261988327904492</v>
      </c>
      <c r="T647" s="26">
        <v>4157.975847034013</v>
      </c>
      <c r="U647" s="27">
        <v>0.79379999999999995</v>
      </c>
      <c r="V647" s="26">
        <v>3300.6012273755991</v>
      </c>
      <c r="W647" s="26">
        <v>42.501975954989682</v>
      </c>
      <c r="X647" s="26">
        <v>0</v>
      </c>
      <c r="Y647" s="26">
        <v>42.501975954989682</v>
      </c>
      <c r="Z647" s="26">
        <v>51.085179153094515</v>
      </c>
      <c r="AA647" s="27">
        <v>0</v>
      </c>
      <c r="AB647" s="26">
        <v>0</v>
      </c>
      <c r="AC647" s="28">
        <v>7.0000000000000007E-2</v>
      </c>
      <c r="AD647" s="26">
        <v>564.08928564278597</v>
      </c>
      <c r="AE647" s="26">
        <v>8116.25</v>
      </c>
      <c r="AF647" s="29">
        <v>9465</v>
      </c>
      <c r="AG647" s="29">
        <v>6246900</v>
      </c>
      <c r="AH647" s="41">
        <v>532.89</v>
      </c>
      <c r="AI647" s="42">
        <v>351707.39999999997</v>
      </c>
      <c r="AJ647" s="18"/>
      <c r="AK647" s="18"/>
      <c r="AL647" s="31"/>
      <c r="AM647" s="35"/>
      <c r="AN647" s="18"/>
      <c r="AO647" s="35"/>
    </row>
    <row r="648" spans="1:41" x14ac:dyDescent="0.25">
      <c r="A648" s="32" t="s">
        <v>1817</v>
      </c>
      <c r="B648" s="32" t="s">
        <v>1816</v>
      </c>
      <c r="C648" s="32" t="s">
        <v>65</v>
      </c>
      <c r="D648" s="37">
        <v>215</v>
      </c>
      <c r="E648" s="38">
        <v>64050</v>
      </c>
      <c r="F648" s="32" t="s">
        <v>1812</v>
      </c>
      <c r="G648" s="38">
        <v>44</v>
      </c>
      <c r="H648" s="38" t="s">
        <v>707</v>
      </c>
      <c r="I648" s="39">
        <v>0.05</v>
      </c>
      <c r="J648" s="40">
        <v>2</v>
      </c>
      <c r="K648" s="40">
        <v>120</v>
      </c>
      <c r="L648" s="26">
        <v>3042.8631596091236</v>
      </c>
      <c r="M648" s="26">
        <v>0</v>
      </c>
      <c r="N648" s="26">
        <v>705.03798016068504</v>
      </c>
      <c r="O648" s="26">
        <v>16.80578411003334</v>
      </c>
      <c r="P648" s="26">
        <v>63.021671506117883</v>
      </c>
      <c r="Q648" s="26">
        <v>326.02105281526326</v>
      </c>
      <c r="R648" s="26">
        <v>0</v>
      </c>
      <c r="S648" s="26">
        <v>4.2261988327904492</v>
      </c>
      <c r="T648" s="26">
        <v>4157.975847034013</v>
      </c>
      <c r="U648" s="27">
        <v>0.79379999999999995</v>
      </c>
      <c r="V648" s="26">
        <v>3300.6012273755991</v>
      </c>
      <c r="W648" s="26">
        <v>42.501975954989682</v>
      </c>
      <c r="X648" s="26">
        <v>0</v>
      </c>
      <c r="Y648" s="26">
        <v>42.501975954989682</v>
      </c>
      <c r="Z648" s="26">
        <v>51.085179153094515</v>
      </c>
      <c r="AA648" s="27">
        <v>0</v>
      </c>
      <c r="AB648" s="26">
        <v>0</v>
      </c>
      <c r="AC648" s="28">
        <v>7.0000000000000007E-2</v>
      </c>
      <c r="AD648" s="26">
        <v>564.08928564278597</v>
      </c>
      <c r="AE648" s="26">
        <v>8116.25</v>
      </c>
      <c r="AF648" s="29">
        <v>9465</v>
      </c>
      <c r="AG648" s="29">
        <v>1135800</v>
      </c>
      <c r="AH648" s="41">
        <v>506.25</v>
      </c>
      <c r="AI648" s="42">
        <v>60750</v>
      </c>
      <c r="AJ648" s="18"/>
      <c r="AK648" s="18"/>
      <c r="AL648" s="31"/>
      <c r="AM648" s="35"/>
      <c r="AN648" s="18"/>
      <c r="AO648" s="35"/>
    </row>
    <row r="649" spans="1:41" x14ac:dyDescent="0.25">
      <c r="A649" s="32" t="s">
        <v>1818</v>
      </c>
      <c r="B649" s="32" t="s">
        <v>1819</v>
      </c>
      <c r="C649" s="32" t="s">
        <v>65</v>
      </c>
      <c r="D649" s="37">
        <v>211</v>
      </c>
      <c r="E649" s="38">
        <v>63584</v>
      </c>
      <c r="F649" s="32" t="s">
        <v>1820</v>
      </c>
      <c r="G649" s="38">
        <v>30</v>
      </c>
      <c r="H649" s="38" t="s">
        <v>718</v>
      </c>
      <c r="I649" s="39">
        <v>0.05</v>
      </c>
      <c r="J649" s="40">
        <v>18</v>
      </c>
      <c r="K649" s="40">
        <v>1080</v>
      </c>
      <c r="L649" s="26">
        <v>2074.679427006221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2074.679427006221</v>
      </c>
      <c r="U649" s="27">
        <v>0.79379999999999995</v>
      </c>
      <c r="V649" s="26">
        <v>1646.8805291575381</v>
      </c>
      <c r="W649" s="26">
        <v>42.501975954989682</v>
      </c>
      <c r="X649" s="26">
        <v>0</v>
      </c>
      <c r="Y649" s="26">
        <v>42.501975954989682</v>
      </c>
      <c r="Z649" s="26">
        <v>80.164541012733224</v>
      </c>
      <c r="AA649" s="27">
        <v>0</v>
      </c>
      <c r="AB649" s="26">
        <v>0</v>
      </c>
      <c r="AC649" s="28">
        <v>7.0000000000000007E-2</v>
      </c>
      <c r="AD649" s="26">
        <v>304.53364269575098</v>
      </c>
      <c r="AE649" s="26">
        <v>4148.76</v>
      </c>
      <c r="AF649" s="29">
        <v>4838.2</v>
      </c>
      <c r="AG649" s="29">
        <v>5225256</v>
      </c>
      <c r="AH649" s="41">
        <v>532.89</v>
      </c>
      <c r="AI649" s="42">
        <v>575521.19999999995</v>
      </c>
      <c r="AJ649" s="18"/>
      <c r="AK649" s="18"/>
      <c r="AL649" s="31"/>
      <c r="AM649" s="35"/>
      <c r="AN649" s="18"/>
      <c r="AO649" s="35"/>
    </row>
    <row r="650" spans="1:41" x14ac:dyDescent="0.25">
      <c r="A650" s="32" t="s">
        <v>1818</v>
      </c>
      <c r="B650" s="32" t="s">
        <v>1819</v>
      </c>
      <c r="C650" s="32" t="s">
        <v>65</v>
      </c>
      <c r="D650" s="37">
        <v>211</v>
      </c>
      <c r="E650" s="38">
        <v>63584</v>
      </c>
      <c r="F650" s="32" t="s">
        <v>1820</v>
      </c>
      <c r="G650" s="38">
        <v>30</v>
      </c>
      <c r="H650" s="38" t="s">
        <v>718</v>
      </c>
      <c r="I650" s="39">
        <v>0.05</v>
      </c>
      <c r="J650" s="40">
        <v>1</v>
      </c>
      <c r="K650" s="40">
        <v>59</v>
      </c>
      <c r="L650" s="26">
        <v>2074.679427006221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2074.679427006221</v>
      </c>
      <c r="U650" s="27">
        <v>0.79379999999999995</v>
      </c>
      <c r="V650" s="26">
        <v>1646.8805291575381</v>
      </c>
      <c r="W650" s="26">
        <v>42.501975954989682</v>
      </c>
      <c r="X650" s="26">
        <v>0</v>
      </c>
      <c r="Y650" s="26">
        <v>42.501975954989682</v>
      </c>
      <c r="Z650" s="26">
        <v>80.164541012733224</v>
      </c>
      <c r="AA650" s="27">
        <v>0</v>
      </c>
      <c r="AB650" s="26">
        <v>0</v>
      </c>
      <c r="AC650" s="28">
        <v>7.0000000000000007E-2</v>
      </c>
      <c r="AD650" s="26">
        <v>304.53364269575098</v>
      </c>
      <c r="AE650" s="26">
        <v>4148.76</v>
      </c>
      <c r="AF650" s="29">
        <v>4838.2</v>
      </c>
      <c r="AG650" s="29">
        <v>285453.8</v>
      </c>
      <c r="AH650" s="41">
        <v>532.89</v>
      </c>
      <c r="AI650" s="42">
        <v>31440.51</v>
      </c>
      <c r="AJ650" s="18"/>
      <c r="AK650" s="18"/>
      <c r="AL650" s="31"/>
      <c r="AM650" s="35"/>
      <c r="AN650" s="18"/>
      <c r="AO650" s="35"/>
    </row>
    <row r="651" spans="1:41" x14ac:dyDescent="0.25">
      <c r="A651" s="32" t="s">
        <v>1821</v>
      </c>
      <c r="B651" s="32" t="s">
        <v>1819</v>
      </c>
      <c r="C651" s="32" t="s">
        <v>65</v>
      </c>
      <c r="D651" s="37">
        <v>211</v>
      </c>
      <c r="E651" s="38">
        <v>63584</v>
      </c>
      <c r="F651" s="32" t="s">
        <v>1820</v>
      </c>
      <c r="G651" s="38">
        <v>30</v>
      </c>
      <c r="H651" s="38" t="s">
        <v>707</v>
      </c>
      <c r="I651" s="39">
        <v>0.05</v>
      </c>
      <c r="J651" s="40">
        <v>3</v>
      </c>
      <c r="K651" s="40">
        <v>180</v>
      </c>
      <c r="L651" s="26">
        <v>2074.679427006221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2074.679427006221</v>
      </c>
      <c r="U651" s="27">
        <v>0.79379999999999995</v>
      </c>
      <c r="V651" s="26">
        <v>1646.8805291575381</v>
      </c>
      <c r="W651" s="26">
        <v>42.501975954989682</v>
      </c>
      <c r="X651" s="26">
        <v>0</v>
      </c>
      <c r="Y651" s="26">
        <v>42.501975954989682</v>
      </c>
      <c r="Z651" s="26">
        <v>80.164541012733224</v>
      </c>
      <c r="AA651" s="27">
        <v>0</v>
      </c>
      <c r="AB651" s="26">
        <v>0</v>
      </c>
      <c r="AC651" s="28">
        <v>7.0000000000000007E-2</v>
      </c>
      <c r="AD651" s="26">
        <v>304.53364269575098</v>
      </c>
      <c r="AE651" s="26">
        <v>4148.76</v>
      </c>
      <c r="AF651" s="29">
        <v>4838.2</v>
      </c>
      <c r="AG651" s="29">
        <v>870876</v>
      </c>
      <c r="AH651" s="41">
        <v>506.25</v>
      </c>
      <c r="AI651" s="42">
        <v>91125</v>
      </c>
      <c r="AJ651" s="18"/>
      <c r="AK651" s="18"/>
      <c r="AL651" s="31"/>
      <c r="AM651" s="35"/>
      <c r="AN651" s="18"/>
      <c r="AO651" s="35"/>
    </row>
    <row r="652" spans="1:41" x14ac:dyDescent="0.25">
      <c r="A652" s="32" t="s">
        <v>1822</v>
      </c>
      <c r="B652" s="32" t="s">
        <v>1823</v>
      </c>
      <c r="C652" s="32" t="s">
        <v>65</v>
      </c>
      <c r="D652" s="37">
        <v>210</v>
      </c>
      <c r="E652" s="38">
        <v>63584</v>
      </c>
      <c r="F652" s="32" t="s">
        <v>1820</v>
      </c>
      <c r="G652" s="38">
        <v>36</v>
      </c>
      <c r="H652" s="38" t="s">
        <v>707</v>
      </c>
      <c r="I652" s="39">
        <v>0.03</v>
      </c>
      <c r="J652" s="40">
        <v>3</v>
      </c>
      <c r="K652" s="40">
        <v>180</v>
      </c>
      <c r="L652" s="26">
        <v>2489.6153124074649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2489.6153124074649</v>
      </c>
      <c r="U652" s="27">
        <v>0.79379999999999995</v>
      </c>
      <c r="V652" s="26">
        <v>1976.2566349890456</v>
      </c>
      <c r="W652" s="26">
        <v>42.501975954989682</v>
      </c>
      <c r="X652" s="26">
        <v>0</v>
      </c>
      <c r="Y652" s="26">
        <v>42.501975954989682</v>
      </c>
      <c r="Z652" s="26">
        <v>67.701957358602357</v>
      </c>
      <c r="AA652" s="27">
        <v>0</v>
      </c>
      <c r="AB652" s="26">
        <v>0</v>
      </c>
      <c r="AC652" s="28">
        <v>7.0000000000000007E-2</v>
      </c>
      <c r="AD652" s="26">
        <v>355.76310122625438</v>
      </c>
      <c r="AE652" s="26">
        <v>4931.83</v>
      </c>
      <c r="AF652" s="29">
        <v>5620.31</v>
      </c>
      <c r="AG652" s="29">
        <v>1011655.8</v>
      </c>
      <c r="AH652" s="41">
        <v>506.25</v>
      </c>
      <c r="AI652" s="42">
        <v>91125</v>
      </c>
      <c r="AJ652" s="18"/>
      <c r="AK652" s="18"/>
      <c r="AL652" s="31"/>
      <c r="AM652" s="35"/>
      <c r="AN652" s="18"/>
      <c r="AO652" s="35"/>
    </row>
    <row r="653" spans="1:41" x14ac:dyDescent="0.25">
      <c r="A653" s="32" t="s">
        <v>1824</v>
      </c>
      <c r="B653" s="32" t="s">
        <v>1825</v>
      </c>
      <c r="C653" s="32" t="s">
        <v>65</v>
      </c>
      <c r="D653" s="37">
        <v>210</v>
      </c>
      <c r="E653" s="38">
        <v>63584</v>
      </c>
      <c r="F653" s="32" t="s">
        <v>1820</v>
      </c>
      <c r="G653" s="38">
        <v>36</v>
      </c>
      <c r="H653" s="38" t="s">
        <v>718</v>
      </c>
      <c r="I653" s="39">
        <v>0.05</v>
      </c>
      <c r="J653" s="40">
        <v>18</v>
      </c>
      <c r="K653" s="40">
        <v>1080</v>
      </c>
      <c r="L653" s="26">
        <v>2489.6153124074649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2489.6153124074649</v>
      </c>
      <c r="U653" s="27">
        <v>0.79379999999999995</v>
      </c>
      <c r="V653" s="26">
        <v>1976.2566349890456</v>
      </c>
      <c r="W653" s="26">
        <v>42.501975954989682</v>
      </c>
      <c r="X653" s="26">
        <v>0</v>
      </c>
      <c r="Y653" s="26">
        <v>42.501975954989682</v>
      </c>
      <c r="Z653" s="26">
        <v>67.701957358602357</v>
      </c>
      <c r="AA653" s="27">
        <v>0</v>
      </c>
      <c r="AB653" s="26">
        <v>0</v>
      </c>
      <c r="AC653" s="28">
        <v>7.0000000000000007E-2</v>
      </c>
      <c r="AD653" s="26">
        <v>355.76310122625438</v>
      </c>
      <c r="AE653" s="26">
        <v>4931.83</v>
      </c>
      <c r="AF653" s="29">
        <v>5751.4</v>
      </c>
      <c r="AG653" s="29">
        <v>6211512</v>
      </c>
      <c r="AH653" s="41">
        <v>532.89</v>
      </c>
      <c r="AI653" s="42">
        <v>575521.19999999995</v>
      </c>
      <c r="AJ653" s="18"/>
      <c r="AK653" s="18"/>
      <c r="AL653" s="31"/>
      <c r="AM653" s="35"/>
      <c r="AN653" s="18"/>
      <c r="AO653" s="35"/>
    </row>
    <row r="654" spans="1:41" x14ac:dyDescent="0.25">
      <c r="A654" s="32" t="s">
        <v>1826</v>
      </c>
      <c r="B654" s="32" t="s">
        <v>1827</v>
      </c>
      <c r="C654" s="32" t="s">
        <v>65</v>
      </c>
      <c r="D654" s="37">
        <v>209</v>
      </c>
      <c r="E654" s="38">
        <v>63584</v>
      </c>
      <c r="F654" s="32" t="s">
        <v>1820</v>
      </c>
      <c r="G654" s="38">
        <v>40</v>
      </c>
      <c r="H654" s="38" t="s">
        <v>707</v>
      </c>
      <c r="I654" s="39">
        <v>0.02</v>
      </c>
      <c r="J654" s="40">
        <v>25</v>
      </c>
      <c r="K654" s="40">
        <v>1500</v>
      </c>
      <c r="L654" s="26">
        <v>2766.2392360082945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2766.2392360082945</v>
      </c>
      <c r="U654" s="27">
        <v>0.79379999999999995</v>
      </c>
      <c r="V654" s="26">
        <v>2195.840705543384</v>
      </c>
      <c r="W654" s="26">
        <v>42.501975954989682</v>
      </c>
      <c r="X654" s="26">
        <v>0</v>
      </c>
      <c r="Y654" s="26">
        <v>42.501975954989682</v>
      </c>
      <c r="Z654" s="26">
        <v>59.393568255848436</v>
      </c>
      <c r="AA654" s="27">
        <v>0</v>
      </c>
      <c r="AB654" s="26">
        <v>0</v>
      </c>
      <c r="AC654" s="28">
        <v>7.0000000000000007E-2</v>
      </c>
      <c r="AD654" s="26">
        <v>389.91607357992342</v>
      </c>
      <c r="AE654" s="26">
        <v>5453.89</v>
      </c>
      <c r="AF654" s="29">
        <v>6145.22</v>
      </c>
      <c r="AG654" s="29">
        <v>9217830</v>
      </c>
      <c r="AH654" s="41">
        <v>506.25</v>
      </c>
      <c r="AI654" s="42">
        <v>759375</v>
      </c>
      <c r="AJ654" s="18"/>
      <c r="AK654" s="18"/>
      <c r="AL654" s="31"/>
      <c r="AM654" s="35"/>
      <c r="AN654" s="18"/>
      <c r="AO654" s="35"/>
    </row>
    <row r="655" spans="1:41" x14ac:dyDescent="0.25">
      <c r="A655" s="32" t="s">
        <v>1828</v>
      </c>
      <c r="B655" s="32" t="s">
        <v>1829</v>
      </c>
      <c r="C655" s="32" t="s">
        <v>65</v>
      </c>
      <c r="D655" s="37">
        <v>209</v>
      </c>
      <c r="E655" s="38">
        <v>63584</v>
      </c>
      <c r="F655" s="32" t="s">
        <v>1820</v>
      </c>
      <c r="G655" s="38">
        <v>40</v>
      </c>
      <c r="H655" s="38" t="s">
        <v>707</v>
      </c>
      <c r="I655" s="39">
        <v>2.5000000000000001E-2</v>
      </c>
      <c r="J655" s="40">
        <v>2</v>
      </c>
      <c r="K655" s="40">
        <v>154</v>
      </c>
      <c r="L655" s="26">
        <v>2766.2392360082945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2766.2392360082945</v>
      </c>
      <c r="U655" s="27">
        <v>0.79379999999999995</v>
      </c>
      <c r="V655" s="26">
        <v>2195.840705543384</v>
      </c>
      <c r="W655" s="26">
        <v>42.501975954989682</v>
      </c>
      <c r="X655" s="26">
        <v>0</v>
      </c>
      <c r="Y655" s="26">
        <v>42.501975954989682</v>
      </c>
      <c r="Z655" s="26">
        <v>59.393568255848436</v>
      </c>
      <c r="AA655" s="27">
        <v>0</v>
      </c>
      <c r="AB655" s="26">
        <v>0</v>
      </c>
      <c r="AC655" s="28">
        <v>7.0000000000000007E-2</v>
      </c>
      <c r="AD655" s="26">
        <v>389.91607357992342</v>
      </c>
      <c r="AE655" s="26">
        <v>5453.89</v>
      </c>
      <c r="AF655" s="29">
        <v>6180.02</v>
      </c>
      <c r="AG655" s="29">
        <v>951723.08000000007</v>
      </c>
      <c r="AH655" s="41">
        <v>506.25</v>
      </c>
      <c r="AI655" s="42">
        <v>77962.5</v>
      </c>
      <c r="AJ655" s="18"/>
      <c r="AK655" s="18"/>
      <c r="AL655" s="31"/>
      <c r="AM655" s="35"/>
      <c r="AN655" s="18"/>
      <c r="AO655" s="35"/>
    </row>
    <row r="656" spans="1:41" x14ac:dyDescent="0.25">
      <c r="A656" s="32" t="s">
        <v>1830</v>
      </c>
      <c r="B656" s="32" t="s">
        <v>1831</v>
      </c>
      <c r="C656" s="32" t="s">
        <v>65</v>
      </c>
      <c r="D656" s="37">
        <v>209</v>
      </c>
      <c r="E656" s="38">
        <v>63584</v>
      </c>
      <c r="F656" s="32" t="s">
        <v>1820</v>
      </c>
      <c r="G656" s="38">
        <v>40</v>
      </c>
      <c r="H656" s="38" t="s">
        <v>707</v>
      </c>
      <c r="I656" s="39">
        <v>0.03</v>
      </c>
      <c r="J656" s="40">
        <v>34</v>
      </c>
      <c r="K656" s="40">
        <v>2085</v>
      </c>
      <c r="L656" s="26">
        <v>2766.2392360082945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2766.2392360082945</v>
      </c>
      <c r="U656" s="27">
        <v>0.79379999999999995</v>
      </c>
      <c r="V656" s="26">
        <v>2195.840705543384</v>
      </c>
      <c r="W656" s="26">
        <v>42.501975954989682</v>
      </c>
      <c r="X656" s="26">
        <v>0</v>
      </c>
      <c r="Y656" s="26">
        <v>42.501975954989682</v>
      </c>
      <c r="Z656" s="26">
        <v>59.393568255848436</v>
      </c>
      <c r="AA656" s="27">
        <v>0</v>
      </c>
      <c r="AB656" s="26">
        <v>0</v>
      </c>
      <c r="AC656" s="28">
        <v>7.0000000000000007E-2</v>
      </c>
      <c r="AD656" s="26">
        <v>389.91607357992342</v>
      </c>
      <c r="AE656" s="26">
        <v>5453.89</v>
      </c>
      <c r="AF656" s="29">
        <v>6215.25</v>
      </c>
      <c r="AG656" s="29">
        <v>12958796.25</v>
      </c>
      <c r="AH656" s="41">
        <v>506.25</v>
      </c>
      <c r="AI656" s="42">
        <v>1055531.25</v>
      </c>
      <c r="AJ656" s="18"/>
      <c r="AK656" s="18"/>
      <c r="AL656" s="31"/>
      <c r="AM656" s="35"/>
      <c r="AN656" s="18"/>
      <c r="AO656" s="35"/>
    </row>
    <row r="657" spans="1:41" x14ac:dyDescent="0.25">
      <c r="A657" s="32" t="s">
        <v>1830</v>
      </c>
      <c r="B657" s="32" t="s">
        <v>1831</v>
      </c>
      <c r="C657" s="32" t="s">
        <v>65</v>
      </c>
      <c r="D657" s="37">
        <v>209</v>
      </c>
      <c r="E657" s="38">
        <v>63584</v>
      </c>
      <c r="F657" s="32" t="s">
        <v>1820</v>
      </c>
      <c r="G657" s="38">
        <v>40</v>
      </c>
      <c r="H657" s="38" t="s">
        <v>707</v>
      </c>
      <c r="I657" s="39">
        <v>0.03</v>
      </c>
      <c r="J657" s="40">
        <v>2</v>
      </c>
      <c r="K657" s="40">
        <v>60</v>
      </c>
      <c r="L657" s="26">
        <v>2766.2392360082945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2766.2392360082945</v>
      </c>
      <c r="U657" s="27">
        <v>0.79379999999999995</v>
      </c>
      <c r="V657" s="26">
        <v>2195.840705543384</v>
      </c>
      <c r="W657" s="26">
        <v>42.501975954989682</v>
      </c>
      <c r="X657" s="26">
        <v>0</v>
      </c>
      <c r="Y657" s="26">
        <v>42.501975954989682</v>
      </c>
      <c r="Z657" s="26">
        <v>59.393568255848436</v>
      </c>
      <c r="AA657" s="27">
        <v>0</v>
      </c>
      <c r="AB657" s="26">
        <v>0</v>
      </c>
      <c r="AC657" s="28">
        <v>7.0000000000000007E-2</v>
      </c>
      <c r="AD657" s="26">
        <v>389.91607357992342</v>
      </c>
      <c r="AE657" s="26">
        <v>5453.89</v>
      </c>
      <c r="AF657" s="29">
        <v>6215.25</v>
      </c>
      <c r="AG657" s="29">
        <v>372915</v>
      </c>
      <c r="AH657" s="41">
        <v>506.25</v>
      </c>
      <c r="AI657" s="42">
        <v>30375</v>
      </c>
      <c r="AJ657" s="18"/>
      <c r="AK657" s="18"/>
      <c r="AL657" s="31"/>
      <c r="AM657" s="35"/>
      <c r="AN657" s="18"/>
      <c r="AO657" s="35"/>
    </row>
    <row r="658" spans="1:41" x14ac:dyDescent="0.25">
      <c r="A658" s="32" t="s">
        <v>1832</v>
      </c>
      <c r="B658" s="32" t="s">
        <v>1833</v>
      </c>
      <c r="C658" s="32" t="s">
        <v>65</v>
      </c>
      <c r="D658" s="37">
        <v>209</v>
      </c>
      <c r="E658" s="38">
        <v>63584</v>
      </c>
      <c r="F658" s="32" t="s">
        <v>1820</v>
      </c>
      <c r="G658" s="38">
        <v>40</v>
      </c>
      <c r="H658" s="38" t="s">
        <v>707</v>
      </c>
      <c r="I658" s="39">
        <v>3.5000000000000003E-2</v>
      </c>
      <c r="J658" s="40">
        <v>5</v>
      </c>
      <c r="K658" s="40">
        <v>300</v>
      </c>
      <c r="L658" s="26">
        <v>2766.2392360082945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2766.2392360082945</v>
      </c>
      <c r="U658" s="27">
        <v>0.79379999999999995</v>
      </c>
      <c r="V658" s="26">
        <v>2195.840705543384</v>
      </c>
      <c r="W658" s="26">
        <v>42.501975954989682</v>
      </c>
      <c r="X658" s="26">
        <v>0</v>
      </c>
      <c r="Y658" s="26">
        <v>42.501975954989682</v>
      </c>
      <c r="Z658" s="26">
        <v>59.393568255848436</v>
      </c>
      <c r="AA658" s="27">
        <v>0</v>
      </c>
      <c r="AB658" s="26">
        <v>0</v>
      </c>
      <c r="AC658" s="28">
        <v>7.0000000000000007E-2</v>
      </c>
      <c r="AD658" s="26">
        <v>389.91607357992342</v>
      </c>
      <c r="AE658" s="26">
        <v>5453.89</v>
      </c>
      <c r="AF658" s="29">
        <v>6250.86</v>
      </c>
      <c r="AG658" s="29">
        <v>1875258</v>
      </c>
      <c r="AH658" s="41">
        <v>506.25</v>
      </c>
      <c r="AI658" s="42">
        <v>151875</v>
      </c>
      <c r="AJ658" s="18"/>
      <c r="AK658" s="18"/>
      <c r="AL658" s="31"/>
      <c r="AM658" s="35"/>
      <c r="AN658" s="18"/>
      <c r="AO658" s="35"/>
    </row>
    <row r="659" spans="1:41" x14ac:dyDescent="0.25">
      <c r="A659" s="32" t="s">
        <v>1834</v>
      </c>
      <c r="B659" s="32" t="s">
        <v>1835</v>
      </c>
      <c r="C659" s="32" t="s">
        <v>65</v>
      </c>
      <c r="D659" s="37">
        <v>209</v>
      </c>
      <c r="E659" s="38">
        <v>63584</v>
      </c>
      <c r="F659" s="32" t="s">
        <v>1820</v>
      </c>
      <c r="G659" s="38">
        <v>40</v>
      </c>
      <c r="H659" s="38" t="s">
        <v>707</v>
      </c>
      <c r="I659" s="39">
        <v>0.04</v>
      </c>
      <c r="J659" s="40">
        <v>10</v>
      </c>
      <c r="K659" s="40">
        <v>555</v>
      </c>
      <c r="L659" s="26">
        <v>2766.2392360082945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2766.2392360082945</v>
      </c>
      <c r="U659" s="27">
        <v>0.79379999999999995</v>
      </c>
      <c r="V659" s="26">
        <v>2195.840705543384</v>
      </c>
      <c r="W659" s="26">
        <v>42.501975954989682</v>
      </c>
      <c r="X659" s="26">
        <v>0</v>
      </c>
      <c r="Y659" s="26">
        <v>42.501975954989682</v>
      </c>
      <c r="Z659" s="26">
        <v>59.393568255848436</v>
      </c>
      <c r="AA659" s="27">
        <v>0</v>
      </c>
      <c r="AB659" s="26">
        <v>0</v>
      </c>
      <c r="AC659" s="28">
        <v>7.0000000000000007E-2</v>
      </c>
      <c r="AD659" s="26">
        <v>389.91607357992342</v>
      </c>
      <c r="AE659" s="26">
        <v>5453.89</v>
      </c>
      <c r="AF659" s="29">
        <v>6286.91</v>
      </c>
      <c r="AG659" s="29">
        <v>3489235.05</v>
      </c>
      <c r="AH659" s="41">
        <v>506.25</v>
      </c>
      <c r="AI659" s="42">
        <v>280968.75</v>
      </c>
      <c r="AJ659" s="18"/>
      <c r="AK659" s="18"/>
      <c r="AL659" s="31"/>
      <c r="AM659" s="35"/>
      <c r="AN659" s="18"/>
      <c r="AO659" s="35"/>
    </row>
    <row r="660" spans="1:41" x14ac:dyDescent="0.25">
      <c r="A660" s="32" t="s">
        <v>1836</v>
      </c>
      <c r="B660" s="32" t="s">
        <v>1837</v>
      </c>
      <c r="C660" s="32" t="s">
        <v>65</v>
      </c>
      <c r="D660" s="37">
        <v>209</v>
      </c>
      <c r="E660" s="38">
        <v>63584</v>
      </c>
      <c r="F660" s="32" t="s">
        <v>1820</v>
      </c>
      <c r="G660" s="38">
        <v>40</v>
      </c>
      <c r="H660" s="38" t="s">
        <v>718</v>
      </c>
      <c r="I660" s="39">
        <v>0.05</v>
      </c>
      <c r="J660" s="40">
        <v>98</v>
      </c>
      <c r="K660" s="40">
        <v>5880</v>
      </c>
      <c r="L660" s="26">
        <v>2766.2392360082945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2766.2392360082945</v>
      </c>
      <c r="U660" s="27">
        <v>0.79379999999999995</v>
      </c>
      <c r="V660" s="26">
        <v>2195.840705543384</v>
      </c>
      <c r="W660" s="26">
        <v>42.501975954989682</v>
      </c>
      <c r="X660" s="26">
        <v>0</v>
      </c>
      <c r="Y660" s="26">
        <v>42.501975954989682</v>
      </c>
      <c r="Z660" s="26">
        <v>59.393568255848436</v>
      </c>
      <c r="AA660" s="27">
        <v>0</v>
      </c>
      <c r="AB660" s="26">
        <v>0</v>
      </c>
      <c r="AC660" s="28">
        <v>7.0000000000000007E-2</v>
      </c>
      <c r="AD660" s="26">
        <v>389.91607357992342</v>
      </c>
      <c r="AE660" s="26">
        <v>5453.89</v>
      </c>
      <c r="AF660" s="29">
        <v>6360.21</v>
      </c>
      <c r="AG660" s="29">
        <v>37398034.799999997</v>
      </c>
      <c r="AH660" s="41">
        <v>532.89</v>
      </c>
      <c r="AI660" s="42">
        <v>3133393.1999999997</v>
      </c>
      <c r="AJ660" s="18"/>
      <c r="AK660" s="18"/>
      <c r="AL660" s="31"/>
      <c r="AM660" s="35"/>
      <c r="AN660" s="18"/>
      <c r="AO660" s="35"/>
    </row>
    <row r="661" spans="1:41" x14ac:dyDescent="0.25">
      <c r="A661" s="32" t="s">
        <v>1838</v>
      </c>
      <c r="B661" s="32" t="s">
        <v>1837</v>
      </c>
      <c r="C661" s="32" t="s">
        <v>65</v>
      </c>
      <c r="D661" s="37">
        <v>209</v>
      </c>
      <c r="E661" s="38">
        <v>63584</v>
      </c>
      <c r="F661" s="32" t="s">
        <v>1820</v>
      </c>
      <c r="G661" s="38">
        <v>40</v>
      </c>
      <c r="H661" s="38" t="s">
        <v>707</v>
      </c>
      <c r="I661" s="39">
        <v>0.05</v>
      </c>
      <c r="J661" s="40">
        <v>10</v>
      </c>
      <c r="K661" s="40">
        <v>600</v>
      </c>
      <c r="L661" s="26">
        <v>2766.2392360082945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2766.2392360082945</v>
      </c>
      <c r="U661" s="27">
        <v>0.79379999999999995</v>
      </c>
      <c r="V661" s="26">
        <v>2195.840705543384</v>
      </c>
      <c r="W661" s="26">
        <v>42.501975954989682</v>
      </c>
      <c r="X661" s="26">
        <v>0</v>
      </c>
      <c r="Y661" s="26">
        <v>42.501975954989682</v>
      </c>
      <c r="Z661" s="26">
        <v>59.393568255848436</v>
      </c>
      <c r="AA661" s="27">
        <v>0</v>
      </c>
      <c r="AB661" s="26">
        <v>0</v>
      </c>
      <c r="AC661" s="28">
        <v>7.0000000000000007E-2</v>
      </c>
      <c r="AD661" s="26">
        <v>389.91607357992342</v>
      </c>
      <c r="AE661" s="26">
        <v>5453.89</v>
      </c>
      <c r="AF661" s="29">
        <v>6360.21</v>
      </c>
      <c r="AG661" s="29">
        <v>3816126</v>
      </c>
      <c r="AH661" s="41">
        <v>506.25</v>
      </c>
      <c r="AI661" s="42">
        <v>303750</v>
      </c>
      <c r="AJ661" s="18"/>
      <c r="AK661" s="18"/>
      <c r="AL661" s="31"/>
      <c r="AM661" s="35"/>
      <c r="AN661" s="18"/>
      <c r="AO661" s="35"/>
    </row>
    <row r="662" spans="1:41" x14ac:dyDescent="0.25">
      <c r="A662" s="32" t="s">
        <v>1839</v>
      </c>
      <c r="B662" s="32" t="s">
        <v>1840</v>
      </c>
      <c r="C662" s="32" t="s">
        <v>65</v>
      </c>
      <c r="D662" s="37">
        <v>208</v>
      </c>
      <c r="E662" s="38">
        <v>63584</v>
      </c>
      <c r="F662" s="32" t="s">
        <v>1820</v>
      </c>
      <c r="G662" s="38">
        <v>44</v>
      </c>
      <c r="H662" s="38" t="s">
        <v>707</v>
      </c>
      <c r="I662" s="39">
        <v>0.02</v>
      </c>
      <c r="J662" s="40">
        <v>5</v>
      </c>
      <c r="K662" s="40">
        <v>300</v>
      </c>
      <c r="L662" s="26">
        <v>3042.8631596091236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3042.8631596091236</v>
      </c>
      <c r="U662" s="27">
        <v>0.79379999999999995</v>
      </c>
      <c r="V662" s="26">
        <v>2415.4247760977223</v>
      </c>
      <c r="W662" s="26">
        <v>42.501975954989682</v>
      </c>
      <c r="X662" s="26">
        <v>0</v>
      </c>
      <c r="Y662" s="26">
        <v>42.501975954989682</v>
      </c>
      <c r="Z662" s="26">
        <v>51.085179153094515</v>
      </c>
      <c r="AA662" s="27">
        <v>0</v>
      </c>
      <c r="AB662" s="26">
        <v>0</v>
      </c>
      <c r="AC662" s="28">
        <v>7.0000000000000007E-2</v>
      </c>
      <c r="AD662" s="26">
        <v>424.06904593359241</v>
      </c>
      <c r="AE662" s="26">
        <v>5975.94</v>
      </c>
      <c r="AF662" s="29">
        <v>6733.45</v>
      </c>
      <c r="AG662" s="29">
        <v>2020035</v>
      </c>
      <c r="AH662" s="41">
        <v>506.25</v>
      </c>
      <c r="AI662" s="42">
        <v>151875</v>
      </c>
      <c r="AJ662" s="18"/>
      <c r="AK662" s="18"/>
      <c r="AL662" s="31"/>
      <c r="AM662" s="35"/>
      <c r="AN662" s="18"/>
      <c r="AO662" s="35"/>
    </row>
    <row r="663" spans="1:41" x14ac:dyDescent="0.25">
      <c r="A663" s="32" t="s">
        <v>1841</v>
      </c>
      <c r="B663" s="32" t="s">
        <v>1842</v>
      </c>
      <c r="C663" s="32" t="s">
        <v>65</v>
      </c>
      <c r="D663" s="37">
        <v>208</v>
      </c>
      <c r="E663" s="38">
        <v>63584</v>
      </c>
      <c r="F663" s="32" t="s">
        <v>1820</v>
      </c>
      <c r="G663" s="38">
        <v>44</v>
      </c>
      <c r="H663" s="38" t="s">
        <v>707</v>
      </c>
      <c r="I663" s="39">
        <v>2.5000000000000001E-2</v>
      </c>
      <c r="J663" s="40">
        <v>2</v>
      </c>
      <c r="K663" s="40">
        <v>154</v>
      </c>
      <c r="L663" s="26">
        <v>3042.8631596091236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3042.8631596091236</v>
      </c>
      <c r="U663" s="27">
        <v>0.79379999999999995</v>
      </c>
      <c r="V663" s="26">
        <v>2415.4247760977223</v>
      </c>
      <c r="W663" s="26">
        <v>42.501975954989682</v>
      </c>
      <c r="X663" s="26">
        <v>0</v>
      </c>
      <c r="Y663" s="26">
        <v>42.501975954989682</v>
      </c>
      <c r="Z663" s="26">
        <v>51.085179153094515</v>
      </c>
      <c r="AA663" s="27">
        <v>0</v>
      </c>
      <c r="AB663" s="26">
        <v>0</v>
      </c>
      <c r="AC663" s="28">
        <v>7.0000000000000007E-2</v>
      </c>
      <c r="AD663" s="26">
        <v>424.06904593359241</v>
      </c>
      <c r="AE663" s="26">
        <v>5975.94</v>
      </c>
      <c r="AF663" s="29">
        <v>6771.57</v>
      </c>
      <c r="AG663" s="29">
        <v>1042821.7799999999</v>
      </c>
      <c r="AH663" s="41">
        <v>506.25</v>
      </c>
      <c r="AI663" s="42">
        <v>77962.5</v>
      </c>
      <c r="AJ663" s="18"/>
      <c r="AK663" s="18"/>
      <c r="AL663" s="31"/>
      <c r="AM663" s="35"/>
      <c r="AN663" s="18"/>
      <c r="AO663" s="35"/>
    </row>
    <row r="664" spans="1:41" x14ac:dyDescent="0.25">
      <c r="A664" s="32" t="s">
        <v>1843</v>
      </c>
      <c r="B664" s="32" t="s">
        <v>1844</v>
      </c>
      <c r="C664" s="32" t="s">
        <v>65</v>
      </c>
      <c r="D664" s="37">
        <v>208</v>
      </c>
      <c r="E664" s="38">
        <v>63584</v>
      </c>
      <c r="F664" s="32" t="s">
        <v>1820</v>
      </c>
      <c r="G664" s="38">
        <v>44</v>
      </c>
      <c r="H664" s="38" t="s">
        <v>707</v>
      </c>
      <c r="I664" s="39">
        <v>0.03</v>
      </c>
      <c r="J664" s="40">
        <v>43</v>
      </c>
      <c r="K664" s="40">
        <v>2594</v>
      </c>
      <c r="L664" s="26">
        <v>3042.8631596091236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3042.8631596091236</v>
      </c>
      <c r="U664" s="27">
        <v>0.79379999999999995</v>
      </c>
      <c r="V664" s="26">
        <v>2415.4247760977223</v>
      </c>
      <c r="W664" s="26">
        <v>42.501975954989682</v>
      </c>
      <c r="X664" s="26">
        <v>0</v>
      </c>
      <c r="Y664" s="26">
        <v>42.501975954989682</v>
      </c>
      <c r="Z664" s="26">
        <v>51.085179153094515</v>
      </c>
      <c r="AA664" s="27">
        <v>0</v>
      </c>
      <c r="AB664" s="26">
        <v>0</v>
      </c>
      <c r="AC664" s="28">
        <v>7.0000000000000007E-2</v>
      </c>
      <c r="AD664" s="26">
        <v>424.06904593359241</v>
      </c>
      <c r="AE664" s="26">
        <v>5975.94</v>
      </c>
      <c r="AF664" s="29">
        <v>6810.18</v>
      </c>
      <c r="AG664" s="29">
        <v>17665606.920000002</v>
      </c>
      <c r="AH664" s="41">
        <v>506.25</v>
      </c>
      <c r="AI664" s="42">
        <v>1313212.5</v>
      </c>
      <c r="AJ664" s="18"/>
      <c r="AK664" s="18"/>
      <c r="AL664" s="31"/>
      <c r="AM664" s="35"/>
      <c r="AN664" s="18"/>
      <c r="AO664" s="35"/>
    </row>
    <row r="665" spans="1:41" x14ac:dyDescent="0.25">
      <c r="A665" s="32" t="s">
        <v>1845</v>
      </c>
      <c r="B665" s="32" t="s">
        <v>1846</v>
      </c>
      <c r="C665" s="32" t="s">
        <v>65</v>
      </c>
      <c r="D665" s="37">
        <v>208</v>
      </c>
      <c r="E665" s="38">
        <v>63584</v>
      </c>
      <c r="F665" s="32" t="s">
        <v>1820</v>
      </c>
      <c r="G665" s="38">
        <v>44</v>
      </c>
      <c r="H665" s="38" t="s">
        <v>707</v>
      </c>
      <c r="I665" s="39">
        <v>3.5000000000000003E-2</v>
      </c>
      <c r="J665" s="40">
        <v>3</v>
      </c>
      <c r="K665" s="40">
        <v>180</v>
      </c>
      <c r="L665" s="26">
        <v>3042.8631596091236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3042.8631596091236</v>
      </c>
      <c r="U665" s="27">
        <v>0.79379999999999995</v>
      </c>
      <c r="V665" s="26">
        <v>2415.4247760977223</v>
      </c>
      <c r="W665" s="26">
        <v>42.501975954989682</v>
      </c>
      <c r="X665" s="26">
        <v>0</v>
      </c>
      <c r="Y665" s="26">
        <v>42.501975954989682</v>
      </c>
      <c r="Z665" s="26">
        <v>51.085179153094515</v>
      </c>
      <c r="AA665" s="27">
        <v>0</v>
      </c>
      <c r="AB665" s="26">
        <v>0</v>
      </c>
      <c r="AC665" s="28">
        <v>7.0000000000000007E-2</v>
      </c>
      <c r="AD665" s="26">
        <v>424.06904593359241</v>
      </c>
      <c r="AE665" s="26">
        <v>5975.94</v>
      </c>
      <c r="AF665" s="29">
        <v>6849.2</v>
      </c>
      <c r="AG665" s="29">
        <v>1232856</v>
      </c>
      <c r="AH665" s="41">
        <v>506.25</v>
      </c>
      <c r="AI665" s="42">
        <v>91125</v>
      </c>
      <c r="AJ665" s="18"/>
      <c r="AK665" s="18"/>
      <c r="AL665" s="31"/>
      <c r="AM665" s="35"/>
      <c r="AN665" s="18"/>
      <c r="AO665" s="35"/>
    </row>
    <row r="666" spans="1:41" x14ac:dyDescent="0.25">
      <c r="A666" s="32" t="s">
        <v>1847</v>
      </c>
      <c r="B666" s="32" t="s">
        <v>1848</v>
      </c>
      <c r="C666" s="32" t="s">
        <v>65</v>
      </c>
      <c r="D666" s="37">
        <v>208</v>
      </c>
      <c r="E666" s="38">
        <v>63584</v>
      </c>
      <c r="F666" s="32" t="s">
        <v>1820</v>
      </c>
      <c r="G666" s="38">
        <v>44</v>
      </c>
      <c r="H666" s="38" t="s">
        <v>707</v>
      </c>
      <c r="I666" s="39">
        <v>3.7999999999999999E-2</v>
      </c>
      <c r="J666" s="40">
        <v>4</v>
      </c>
      <c r="K666" s="40">
        <v>240</v>
      </c>
      <c r="L666" s="26">
        <v>3042.8631596091236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3042.8631596091236</v>
      </c>
      <c r="U666" s="27">
        <v>0.79379999999999995</v>
      </c>
      <c r="V666" s="26">
        <v>2415.4247760977223</v>
      </c>
      <c r="W666" s="26">
        <v>42.501975954989682</v>
      </c>
      <c r="X666" s="26">
        <v>0</v>
      </c>
      <c r="Y666" s="26">
        <v>42.501975954989682</v>
      </c>
      <c r="Z666" s="26">
        <v>51.085179153094515</v>
      </c>
      <c r="AA666" s="27">
        <v>0</v>
      </c>
      <c r="AB666" s="26">
        <v>0</v>
      </c>
      <c r="AC666" s="28">
        <v>7.0000000000000007E-2</v>
      </c>
      <c r="AD666" s="26">
        <v>424.06904593359241</v>
      </c>
      <c r="AE666" s="26">
        <v>5975.94</v>
      </c>
      <c r="AF666" s="29">
        <v>6872.86</v>
      </c>
      <c r="AG666" s="29">
        <v>1649486.4</v>
      </c>
      <c r="AH666" s="41">
        <v>506.25</v>
      </c>
      <c r="AI666" s="42">
        <v>121500</v>
      </c>
      <c r="AJ666" s="18"/>
      <c r="AK666" s="18"/>
      <c r="AL666" s="31"/>
      <c r="AM666" s="35"/>
      <c r="AN666" s="18"/>
      <c r="AO666" s="35"/>
    </row>
    <row r="667" spans="1:41" x14ac:dyDescent="0.25">
      <c r="A667" s="32" t="s">
        <v>1849</v>
      </c>
      <c r="B667" s="32" t="s">
        <v>1850</v>
      </c>
      <c r="C667" s="32" t="s">
        <v>65</v>
      </c>
      <c r="D667" s="37">
        <v>208</v>
      </c>
      <c r="E667" s="38">
        <v>63584</v>
      </c>
      <c r="F667" s="32" t="s">
        <v>1820</v>
      </c>
      <c r="G667" s="38">
        <v>44</v>
      </c>
      <c r="H667" s="38" t="s">
        <v>707</v>
      </c>
      <c r="I667" s="39">
        <v>0.04</v>
      </c>
      <c r="J667" s="40">
        <v>6</v>
      </c>
      <c r="K667" s="40">
        <v>312</v>
      </c>
      <c r="L667" s="26">
        <v>3042.8631596091236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3042.8631596091236</v>
      </c>
      <c r="U667" s="27">
        <v>0.79379999999999995</v>
      </c>
      <c r="V667" s="26">
        <v>2415.4247760977223</v>
      </c>
      <c r="W667" s="26">
        <v>42.501975954989682</v>
      </c>
      <c r="X667" s="26">
        <v>0</v>
      </c>
      <c r="Y667" s="26">
        <v>42.501975954989682</v>
      </c>
      <c r="Z667" s="26">
        <v>51.085179153094515</v>
      </c>
      <c r="AA667" s="27">
        <v>0</v>
      </c>
      <c r="AB667" s="26">
        <v>0</v>
      </c>
      <c r="AC667" s="28">
        <v>7.0000000000000007E-2</v>
      </c>
      <c r="AD667" s="26">
        <v>424.06904593359241</v>
      </c>
      <c r="AE667" s="26">
        <v>5975.94</v>
      </c>
      <c r="AF667" s="29">
        <v>6888.7</v>
      </c>
      <c r="AG667" s="29">
        <v>2149274.4</v>
      </c>
      <c r="AH667" s="41">
        <v>506.25</v>
      </c>
      <c r="AI667" s="42">
        <v>157950</v>
      </c>
      <c r="AJ667" s="18"/>
      <c r="AK667" s="18"/>
      <c r="AL667" s="31"/>
      <c r="AM667" s="35"/>
      <c r="AN667" s="18"/>
      <c r="AO667" s="35"/>
    </row>
    <row r="668" spans="1:41" x14ac:dyDescent="0.25">
      <c r="A668" s="32" t="s">
        <v>1851</v>
      </c>
      <c r="B668" s="32" t="s">
        <v>1852</v>
      </c>
      <c r="C668" s="32" t="s">
        <v>65</v>
      </c>
      <c r="D668" s="37">
        <v>208</v>
      </c>
      <c r="E668" s="38">
        <v>63584</v>
      </c>
      <c r="F668" s="32" t="s">
        <v>1820</v>
      </c>
      <c r="G668" s="38">
        <v>44</v>
      </c>
      <c r="H668" s="38" t="s">
        <v>718</v>
      </c>
      <c r="I668" s="39">
        <v>0.05</v>
      </c>
      <c r="J668" s="40">
        <v>16</v>
      </c>
      <c r="K668" s="40">
        <v>960</v>
      </c>
      <c r="L668" s="26">
        <v>3042.8631596091236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3042.8631596091236</v>
      </c>
      <c r="U668" s="27">
        <v>0.79379999999999995</v>
      </c>
      <c r="V668" s="26">
        <v>2415.4247760977223</v>
      </c>
      <c r="W668" s="26">
        <v>42.501975954989682</v>
      </c>
      <c r="X668" s="26">
        <v>0</v>
      </c>
      <c r="Y668" s="26">
        <v>42.501975954989682</v>
      </c>
      <c r="Z668" s="26">
        <v>51.085179153094515</v>
      </c>
      <c r="AA668" s="27">
        <v>0</v>
      </c>
      <c r="AB668" s="26">
        <v>0</v>
      </c>
      <c r="AC668" s="28">
        <v>7.0000000000000007E-2</v>
      </c>
      <c r="AD668" s="26">
        <v>424.06904593359241</v>
      </c>
      <c r="AE668" s="26">
        <v>5975.94</v>
      </c>
      <c r="AF668" s="29">
        <v>6969.02</v>
      </c>
      <c r="AG668" s="29">
        <v>6690259.2000000002</v>
      </c>
      <c r="AH668" s="41">
        <v>532.89</v>
      </c>
      <c r="AI668" s="42">
        <v>511574.39999999997</v>
      </c>
      <c r="AJ668" s="18"/>
      <c r="AK668" s="18"/>
      <c r="AL668" s="31"/>
      <c r="AM668" s="35"/>
      <c r="AN668" s="18"/>
      <c r="AO668" s="35"/>
    </row>
    <row r="669" spans="1:41" x14ac:dyDescent="0.25">
      <c r="A669" s="32" t="s">
        <v>1853</v>
      </c>
      <c r="B669" s="32" t="s">
        <v>1852</v>
      </c>
      <c r="C669" s="32" t="s">
        <v>65</v>
      </c>
      <c r="D669" s="37">
        <v>208</v>
      </c>
      <c r="E669" s="38">
        <v>63584</v>
      </c>
      <c r="F669" s="32" t="s">
        <v>1820</v>
      </c>
      <c r="G669" s="38">
        <v>44</v>
      </c>
      <c r="H669" s="38" t="s">
        <v>707</v>
      </c>
      <c r="I669" s="39">
        <v>0.05</v>
      </c>
      <c r="J669" s="40">
        <v>5</v>
      </c>
      <c r="K669" s="40">
        <v>300</v>
      </c>
      <c r="L669" s="26">
        <v>3042.8631596091236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3042.8631596091236</v>
      </c>
      <c r="U669" s="27">
        <v>0.79379999999999995</v>
      </c>
      <c r="V669" s="26">
        <v>2415.4247760977223</v>
      </c>
      <c r="W669" s="26">
        <v>42.501975954989682</v>
      </c>
      <c r="X669" s="26">
        <v>0</v>
      </c>
      <c r="Y669" s="26">
        <v>42.501975954989682</v>
      </c>
      <c r="Z669" s="26">
        <v>51.085179153094515</v>
      </c>
      <c r="AA669" s="27">
        <v>0</v>
      </c>
      <c r="AB669" s="26">
        <v>0</v>
      </c>
      <c r="AC669" s="28">
        <v>7.0000000000000007E-2</v>
      </c>
      <c r="AD669" s="26">
        <v>424.06904593359241</v>
      </c>
      <c r="AE669" s="26">
        <v>5975.94</v>
      </c>
      <c r="AF669" s="29">
        <v>6969.02</v>
      </c>
      <c r="AG669" s="29">
        <v>2090706.0000000002</v>
      </c>
      <c r="AH669" s="41">
        <v>506.25</v>
      </c>
      <c r="AI669" s="42">
        <v>151875</v>
      </c>
      <c r="AJ669" s="18"/>
      <c r="AK669" s="18"/>
      <c r="AL669" s="31"/>
      <c r="AM669" s="35"/>
      <c r="AN669" s="18"/>
      <c r="AO669" s="35"/>
    </row>
    <row r="670" spans="1:41" x14ac:dyDescent="0.25">
      <c r="A670" s="32" t="s">
        <v>1854</v>
      </c>
      <c r="B670" s="32" t="s">
        <v>1855</v>
      </c>
      <c r="C670" s="32" t="s">
        <v>66</v>
      </c>
      <c r="D670" s="37">
        <v>1192</v>
      </c>
      <c r="E670" s="38">
        <v>106372</v>
      </c>
      <c r="F670" s="32" t="s">
        <v>1856</v>
      </c>
      <c r="G670" s="38">
        <v>30</v>
      </c>
      <c r="H670" s="38" t="s">
        <v>718</v>
      </c>
      <c r="I670" s="39">
        <v>0.05</v>
      </c>
      <c r="J670" s="38">
        <v>1</v>
      </c>
      <c r="K670" s="40">
        <v>60</v>
      </c>
      <c r="L670" s="26">
        <v>2054.2479671298788</v>
      </c>
      <c r="M670" s="26">
        <v>616.27439013896367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2670.5223572688424</v>
      </c>
      <c r="U670" s="27">
        <v>0.81799999999999995</v>
      </c>
      <c r="V670" s="26">
        <v>2184.4872882459131</v>
      </c>
      <c r="W670" s="26">
        <v>0</v>
      </c>
      <c r="X670" s="26">
        <v>6.434019561445023E-2</v>
      </c>
      <c r="Y670" s="26">
        <v>6.434019561445023E-2</v>
      </c>
      <c r="Z670" s="26">
        <v>116.04617540765049</v>
      </c>
      <c r="AA670" s="27">
        <v>0</v>
      </c>
      <c r="AB670" s="26">
        <v>0</v>
      </c>
      <c r="AC670" s="28">
        <v>7.0000000000000007E-2</v>
      </c>
      <c r="AD670" s="26">
        <v>383.56448321389882</v>
      </c>
      <c r="AE670" s="26">
        <v>5354.68</v>
      </c>
      <c r="AF670" s="29">
        <v>6244.52</v>
      </c>
      <c r="AG670" s="29">
        <v>374671.2</v>
      </c>
      <c r="AH670" s="41">
        <v>535.12</v>
      </c>
      <c r="AI670" s="42">
        <v>32107.200000000001</v>
      </c>
      <c r="AJ670" s="18"/>
      <c r="AK670" s="18"/>
      <c r="AL670" s="31"/>
      <c r="AM670" s="35"/>
      <c r="AN670" s="18"/>
      <c r="AO670" s="35"/>
    </row>
    <row r="671" spans="1:41" x14ac:dyDescent="0.25">
      <c r="A671" s="32" t="s">
        <v>1857</v>
      </c>
      <c r="B671" s="32" t="s">
        <v>1858</v>
      </c>
      <c r="C671" s="32" t="s">
        <v>66</v>
      </c>
      <c r="D671" s="37">
        <v>1193</v>
      </c>
      <c r="E671" s="38">
        <v>106372</v>
      </c>
      <c r="F671" s="32" t="s">
        <v>1856</v>
      </c>
      <c r="G671" s="38">
        <v>40</v>
      </c>
      <c r="H671" s="38" t="s">
        <v>718</v>
      </c>
      <c r="I671" s="39">
        <v>0.05</v>
      </c>
      <c r="J671" s="38">
        <v>2</v>
      </c>
      <c r="K671" s="40">
        <v>60</v>
      </c>
      <c r="L671" s="26">
        <v>2738.9972895065048</v>
      </c>
      <c r="M671" s="26">
        <v>821.69918685195137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3560.696476358456</v>
      </c>
      <c r="U671" s="27">
        <v>0.81799999999999995</v>
      </c>
      <c r="V671" s="26">
        <v>2912.649717661217</v>
      </c>
      <c r="W671" s="26">
        <v>0</v>
      </c>
      <c r="X671" s="26">
        <v>6.434019561445023E-2</v>
      </c>
      <c r="Y671" s="26">
        <v>6.434019561445023E-2</v>
      </c>
      <c r="Z671" s="26">
        <v>89.852602073743597</v>
      </c>
      <c r="AA671" s="27">
        <v>0</v>
      </c>
      <c r="AB671" s="26">
        <v>0</v>
      </c>
      <c r="AC671" s="28">
        <v>7.0000000000000007E-2</v>
      </c>
      <c r="AD671" s="26">
        <v>495.01449147586959</v>
      </c>
      <c r="AE671" s="26">
        <v>7058.27</v>
      </c>
      <c r="AF671" s="29">
        <v>8231.2099999999991</v>
      </c>
      <c r="AG671" s="29">
        <v>493872.6</v>
      </c>
      <c r="AH671" s="41">
        <v>535.12</v>
      </c>
      <c r="AI671" s="42">
        <v>32107.200000000001</v>
      </c>
      <c r="AJ671" s="18"/>
      <c r="AK671" s="18"/>
      <c r="AL671" s="31"/>
      <c r="AM671" s="35"/>
      <c r="AN671" s="18"/>
      <c r="AO671" s="35"/>
    </row>
    <row r="672" spans="1:41" x14ac:dyDescent="0.25">
      <c r="A672" s="32" t="s">
        <v>1859</v>
      </c>
      <c r="B672" s="32" t="s">
        <v>1860</v>
      </c>
      <c r="C672" s="32" t="s">
        <v>66</v>
      </c>
      <c r="D672" s="37">
        <v>61</v>
      </c>
      <c r="E672" s="38">
        <v>63339</v>
      </c>
      <c r="F672" s="32" t="s">
        <v>1861</v>
      </c>
      <c r="G672" s="38">
        <v>40</v>
      </c>
      <c r="H672" s="38" t="s">
        <v>707</v>
      </c>
      <c r="I672" s="39">
        <v>0.03</v>
      </c>
      <c r="J672" s="40">
        <v>2</v>
      </c>
      <c r="K672" s="40">
        <v>112</v>
      </c>
      <c r="L672" s="26">
        <v>2738.9972895065048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2738.9972895065048</v>
      </c>
      <c r="U672" s="27">
        <v>0.81799999999999995</v>
      </c>
      <c r="V672" s="26">
        <v>2240.4997828163209</v>
      </c>
      <c r="W672" s="26">
        <v>0</v>
      </c>
      <c r="X672" s="26">
        <v>6.434019561445023E-2</v>
      </c>
      <c r="Y672" s="26">
        <v>6.434019561445023E-2</v>
      </c>
      <c r="Z672" s="26">
        <v>89.852602073743597</v>
      </c>
      <c r="AA672" s="27">
        <v>0</v>
      </c>
      <c r="AB672" s="26">
        <v>0</v>
      </c>
      <c r="AC672" s="28">
        <v>7.0000000000000007E-2</v>
      </c>
      <c r="AD672" s="26">
        <v>390.44505295709018</v>
      </c>
      <c r="AE672" s="26">
        <v>5459.85</v>
      </c>
      <c r="AF672" s="29">
        <v>6222.04</v>
      </c>
      <c r="AG672" s="29">
        <v>696868.48</v>
      </c>
      <c r="AH672" s="41">
        <v>508.37</v>
      </c>
      <c r="AI672" s="42">
        <v>56937.440000000002</v>
      </c>
      <c r="AJ672" s="18"/>
      <c r="AK672" s="18"/>
      <c r="AL672" s="31"/>
      <c r="AM672" s="35"/>
      <c r="AN672" s="18"/>
      <c r="AO672" s="35"/>
    </row>
    <row r="673" spans="1:41" x14ac:dyDescent="0.25">
      <c r="A673" s="32" t="s">
        <v>1862</v>
      </c>
      <c r="B673" s="32" t="s">
        <v>1863</v>
      </c>
      <c r="C673" s="32" t="s">
        <v>66</v>
      </c>
      <c r="D673" s="37">
        <v>63</v>
      </c>
      <c r="E673" s="38">
        <v>63339</v>
      </c>
      <c r="F673" s="32" t="s">
        <v>1861</v>
      </c>
      <c r="G673" s="38">
        <v>30</v>
      </c>
      <c r="H673" s="38" t="s">
        <v>707</v>
      </c>
      <c r="I673" s="39">
        <v>0.02</v>
      </c>
      <c r="J673" s="40">
        <v>2</v>
      </c>
      <c r="K673" s="40">
        <v>120</v>
      </c>
      <c r="L673" s="26">
        <v>2054.2479671298788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2054.2479671298788</v>
      </c>
      <c r="U673" s="27">
        <v>0.81799999999999995</v>
      </c>
      <c r="V673" s="26">
        <v>1680.3748371122408</v>
      </c>
      <c r="W673" s="26">
        <v>0</v>
      </c>
      <c r="X673" s="26">
        <v>6.434019561445023E-2</v>
      </c>
      <c r="Y673" s="26">
        <v>6.434019561445023E-2</v>
      </c>
      <c r="Z673" s="26">
        <v>116.04617540765049</v>
      </c>
      <c r="AA673" s="27">
        <v>0</v>
      </c>
      <c r="AB673" s="26">
        <v>0</v>
      </c>
      <c r="AC673" s="28">
        <v>7.0000000000000007E-2</v>
      </c>
      <c r="AD673" s="26">
        <v>305.13740432481438</v>
      </c>
      <c r="AE673" s="26">
        <v>4155.87</v>
      </c>
      <c r="AF673" s="29">
        <v>4682.66</v>
      </c>
      <c r="AG673" s="29">
        <v>561919.19999999995</v>
      </c>
      <c r="AH673" s="41">
        <v>508.37</v>
      </c>
      <c r="AI673" s="42">
        <v>61004.4</v>
      </c>
      <c r="AJ673" s="18"/>
      <c r="AK673" s="18"/>
      <c r="AL673" s="31"/>
      <c r="AM673" s="35"/>
      <c r="AN673" s="18"/>
      <c r="AO673" s="35"/>
    </row>
    <row r="674" spans="1:41" x14ac:dyDescent="0.25">
      <c r="A674" s="32" t="s">
        <v>1864</v>
      </c>
      <c r="B674" s="32" t="s">
        <v>1865</v>
      </c>
      <c r="C674" s="32" t="s">
        <v>66</v>
      </c>
      <c r="D674" s="37">
        <v>63</v>
      </c>
      <c r="E674" s="38">
        <v>63339</v>
      </c>
      <c r="F674" s="32" t="s">
        <v>1861</v>
      </c>
      <c r="G674" s="38">
        <v>30</v>
      </c>
      <c r="H674" s="38" t="s">
        <v>707</v>
      </c>
      <c r="I674" s="39">
        <v>0.03</v>
      </c>
      <c r="J674" s="40">
        <v>2</v>
      </c>
      <c r="K674" s="40">
        <v>120</v>
      </c>
      <c r="L674" s="26">
        <v>2054.2479671298788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2054.2479671298788</v>
      </c>
      <c r="U674" s="27">
        <v>0.81799999999999995</v>
      </c>
      <c r="V674" s="26">
        <v>1680.3748371122408</v>
      </c>
      <c r="W674" s="26">
        <v>0</v>
      </c>
      <c r="X674" s="26">
        <v>6.434019561445023E-2</v>
      </c>
      <c r="Y674" s="26">
        <v>6.434019561445023E-2</v>
      </c>
      <c r="Z674" s="26">
        <v>116.04617540765049</v>
      </c>
      <c r="AA674" s="27">
        <v>0</v>
      </c>
      <c r="AB674" s="26">
        <v>0</v>
      </c>
      <c r="AC674" s="28">
        <v>7.0000000000000007E-2</v>
      </c>
      <c r="AD674" s="26">
        <v>305.13740432481438</v>
      </c>
      <c r="AE674" s="26">
        <v>4155.87</v>
      </c>
      <c r="AF674" s="29">
        <v>4736.0200000000004</v>
      </c>
      <c r="AG674" s="29">
        <v>568322.4</v>
      </c>
      <c r="AH674" s="41">
        <v>508.37</v>
      </c>
      <c r="AI674" s="42">
        <v>61004.4</v>
      </c>
      <c r="AJ674" s="18"/>
      <c r="AK674" s="18"/>
      <c r="AL674" s="31"/>
      <c r="AM674" s="35"/>
      <c r="AN674" s="18"/>
      <c r="AO674" s="35"/>
    </row>
    <row r="675" spans="1:41" x14ac:dyDescent="0.25">
      <c r="A675" s="32" t="s">
        <v>1866</v>
      </c>
      <c r="B675" s="32" t="s">
        <v>1867</v>
      </c>
      <c r="C675" s="32" t="s">
        <v>66</v>
      </c>
      <c r="D675" s="37">
        <v>63</v>
      </c>
      <c r="E675" s="38">
        <v>63339</v>
      </c>
      <c r="F675" s="32" t="s">
        <v>1861</v>
      </c>
      <c r="G675" s="38">
        <v>30</v>
      </c>
      <c r="H675" s="38" t="s">
        <v>718</v>
      </c>
      <c r="I675" s="39">
        <v>0.05</v>
      </c>
      <c r="J675" s="40">
        <v>37</v>
      </c>
      <c r="K675" s="40">
        <v>2220</v>
      </c>
      <c r="L675" s="26">
        <v>2054.2479671298788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2054.2479671298788</v>
      </c>
      <c r="U675" s="27">
        <v>0.81799999999999995</v>
      </c>
      <c r="V675" s="26">
        <v>1680.3748371122408</v>
      </c>
      <c r="W675" s="26">
        <v>0</v>
      </c>
      <c r="X675" s="26">
        <v>6.434019561445023E-2</v>
      </c>
      <c r="Y675" s="26">
        <v>6.434019561445023E-2</v>
      </c>
      <c r="Z675" s="26">
        <v>116.04617540765049</v>
      </c>
      <c r="AA675" s="27">
        <v>0</v>
      </c>
      <c r="AB675" s="26">
        <v>0</v>
      </c>
      <c r="AC675" s="28">
        <v>7.0000000000000007E-2</v>
      </c>
      <c r="AD675" s="26">
        <v>305.13740432481438</v>
      </c>
      <c r="AE675" s="26">
        <v>4155.87</v>
      </c>
      <c r="AF675" s="29">
        <v>4846.49</v>
      </c>
      <c r="AG675" s="29">
        <v>10759207.799999999</v>
      </c>
      <c r="AH675" s="41">
        <v>535.12</v>
      </c>
      <c r="AI675" s="42">
        <v>1187966.3999999999</v>
      </c>
      <c r="AJ675" s="18"/>
      <c r="AK675" s="18"/>
      <c r="AL675" s="31"/>
      <c r="AM675" s="35"/>
      <c r="AN675" s="18"/>
      <c r="AO675" s="35"/>
    </row>
    <row r="676" spans="1:41" x14ac:dyDescent="0.25">
      <c r="A676" s="32" t="s">
        <v>1868</v>
      </c>
      <c r="B676" s="32" t="s">
        <v>1869</v>
      </c>
      <c r="C676" s="32" t="s">
        <v>66</v>
      </c>
      <c r="D676" s="37">
        <v>62</v>
      </c>
      <c r="E676" s="38">
        <v>63339</v>
      </c>
      <c r="F676" s="32" t="s">
        <v>1861</v>
      </c>
      <c r="G676" s="38">
        <v>36</v>
      </c>
      <c r="H676" s="38" t="s">
        <v>707</v>
      </c>
      <c r="I676" s="39">
        <v>0.03</v>
      </c>
      <c r="J676" s="40">
        <v>2</v>
      </c>
      <c r="K676" s="40">
        <v>120</v>
      </c>
      <c r="L676" s="26">
        <v>2465.0975605558547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2465.0975605558547</v>
      </c>
      <c r="U676" s="27">
        <v>0.81799999999999995</v>
      </c>
      <c r="V676" s="26">
        <v>2016.4498045346891</v>
      </c>
      <c r="W676" s="26">
        <v>0</v>
      </c>
      <c r="X676" s="26">
        <v>6.434019561445023E-2</v>
      </c>
      <c r="Y676" s="26">
        <v>6.434019561445023E-2</v>
      </c>
      <c r="Z676" s="26">
        <v>100.33003140730635</v>
      </c>
      <c r="AA676" s="27">
        <v>0</v>
      </c>
      <c r="AB676" s="26">
        <v>0</v>
      </c>
      <c r="AC676" s="28">
        <v>7.0000000000000007E-2</v>
      </c>
      <c r="AD676" s="26">
        <v>356.32199350417994</v>
      </c>
      <c r="AE676" s="26">
        <v>4938.26</v>
      </c>
      <c r="AF676" s="29">
        <v>5627.64</v>
      </c>
      <c r="AG676" s="29">
        <v>675316.8</v>
      </c>
      <c r="AH676" s="41">
        <v>508.37</v>
      </c>
      <c r="AI676" s="42">
        <v>61004.4</v>
      </c>
      <c r="AJ676" s="18"/>
      <c r="AK676" s="18"/>
      <c r="AL676" s="31"/>
      <c r="AM676" s="35"/>
      <c r="AN676" s="18"/>
      <c r="AO676" s="35"/>
    </row>
    <row r="677" spans="1:41" x14ac:dyDescent="0.25">
      <c r="A677" s="32" t="s">
        <v>1870</v>
      </c>
      <c r="B677" s="32" t="s">
        <v>1871</v>
      </c>
      <c r="C677" s="32" t="s">
        <v>66</v>
      </c>
      <c r="D677" s="37">
        <v>62</v>
      </c>
      <c r="E677" s="38">
        <v>63339</v>
      </c>
      <c r="F677" s="32" t="s">
        <v>1861</v>
      </c>
      <c r="G677" s="38">
        <v>36</v>
      </c>
      <c r="H677" s="38" t="s">
        <v>718</v>
      </c>
      <c r="I677" s="39">
        <v>0.05</v>
      </c>
      <c r="J677" s="40">
        <v>2</v>
      </c>
      <c r="K677" s="40">
        <v>120</v>
      </c>
      <c r="L677" s="26">
        <v>2465.0975605558547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2465.0975605558547</v>
      </c>
      <c r="U677" s="27">
        <v>0.81799999999999995</v>
      </c>
      <c r="V677" s="26">
        <v>2016.4498045346891</v>
      </c>
      <c r="W677" s="26">
        <v>0</v>
      </c>
      <c r="X677" s="26">
        <v>6.434019561445023E-2</v>
      </c>
      <c r="Y677" s="26">
        <v>6.434019561445023E-2</v>
      </c>
      <c r="Z677" s="26">
        <v>100.33003140730635</v>
      </c>
      <c r="AA677" s="27">
        <v>0</v>
      </c>
      <c r="AB677" s="26">
        <v>0</v>
      </c>
      <c r="AC677" s="28">
        <v>7.0000000000000007E-2</v>
      </c>
      <c r="AD677" s="26">
        <v>356.32199350417994</v>
      </c>
      <c r="AE677" s="26">
        <v>4938.26</v>
      </c>
      <c r="AF677" s="29">
        <v>5758.9</v>
      </c>
      <c r="AG677" s="29">
        <v>691068</v>
      </c>
      <c r="AH677" s="41">
        <v>535.12</v>
      </c>
      <c r="AI677" s="42">
        <v>64214.400000000001</v>
      </c>
      <c r="AJ677" s="18"/>
      <c r="AK677" s="18"/>
      <c r="AL677" s="31"/>
      <c r="AM677" s="35"/>
      <c r="AN677" s="18"/>
      <c r="AO677" s="35"/>
    </row>
    <row r="678" spans="1:41" x14ac:dyDescent="0.25">
      <c r="A678" s="32" t="s">
        <v>1872</v>
      </c>
      <c r="B678" s="32" t="s">
        <v>1873</v>
      </c>
      <c r="C678" s="32" t="s">
        <v>66</v>
      </c>
      <c r="D678" s="37">
        <v>61</v>
      </c>
      <c r="E678" s="38">
        <v>63339</v>
      </c>
      <c r="F678" s="32" t="s">
        <v>1861</v>
      </c>
      <c r="G678" s="38">
        <v>40</v>
      </c>
      <c r="H678" s="38" t="s">
        <v>707</v>
      </c>
      <c r="I678" s="39">
        <v>0.02</v>
      </c>
      <c r="J678" s="40">
        <v>135</v>
      </c>
      <c r="K678" s="40">
        <v>8100</v>
      </c>
      <c r="L678" s="26">
        <v>2738.9972895065048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2738.9972895065048</v>
      </c>
      <c r="U678" s="27">
        <v>0.81799999999999995</v>
      </c>
      <c r="V678" s="26">
        <v>2240.4997828163209</v>
      </c>
      <c r="W678" s="26">
        <v>0</v>
      </c>
      <c r="X678" s="26">
        <v>6.434019561445023E-2</v>
      </c>
      <c r="Y678" s="26">
        <v>6.434019561445023E-2</v>
      </c>
      <c r="Z678" s="26">
        <v>89.852602073743597</v>
      </c>
      <c r="AA678" s="27">
        <v>0</v>
      </c>
      <c r="AB678" s="26">
        <v>0</v>
      </c>
      <c r="AC678" s="28">
        <v>7.0000000000000007E-2</v>
      </c>
      <c r="AD678" s="26">
        <v>390.44505295709018</v>
      </c>
      <c r="AE678" s="26">
        <v>5459.85</v>
      </c>
      <c r="AF678" s="29">
        <v>6151.94</v>
      </c>
      <c r="AG678" s="29">
        <v>49830714</v>
      </c>
      <c r="AH678" s="41">
        <v>508.37</v>
      </c>
      <c r="AI678" s="42">
        <v>4117797</v>
      </c>
      <c r="AJ678" s="18"/>
      <c r="AK678" s="18"/>
      <c r="AL678" s="31"/>
      <c r="AM678" s="35"/>
      <c r="AN678" s="18"/>
      <c r="AO678" s="35"/>
    </row>
    <row r="679" spans="1:41" x14ac:dyDescent="0.25">
      <c r="A679" s="32" t="s">
        <v>1872</v>
      </c>
      <c r="B679" s="32" t="s">
        <v>1873</v>
      </c>
      <c r="C679" s="32" t="s">
        <v>66</v>
      </c>
      <c r="D679" s="37">
        <v>61</v>
      </c>
      <c r="E679" s="38">
        <v>63339</v>
      </c>
      <c r="F679" s="32" t="s">
        <v>1861</v>
      </c>
      <c r="G679" s="38">
        <v>40</v>
      </c>
      <c r="H679" s="38" t="s">
        <v>707</v>
      </c>
      <c r="I679" s="39">
        <v>0.02</v>
      </c>
      <c r="J679" s="40">
        <v>52</v>
      </c>
      <c r="K679" s="40">
        <v>3068</v>
      </c>
      <c r="L679" s="26">
        <v>2738.9972895065048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2738.9972895065048</v>
      </c>
      <c r="U679" s="27">
        <v>0.81799999999999995</v>
      </c>
      <c r="V679" s="26">
        <v>2240.4997828163209</v>
      </c>
      <c r="W679" s="26">
        <v>0</v>
      </c>
      <c r="X679" s="26">
        <v>6.434019561445023E-2</v>
      </c>
      <c r="Y679" s="26">
        <v>6.434019561445023E-2</v>
      </c>
      <c r="Z679" s="26">
        <v>89.852602073743597</v>
      </c>
      <c r="AA679" s="27">
        <v>0</v>
      </c>
      <c r="AB679" s="26">
        <v>0</v>
      </c>
      <c r="AC679" s="28">
        <v>7.0000000000000007E-2</v>
      </c>
      <c r="AD679" s="26">
        <v>390.44505295709018</v>
      </c>
      <c r="AE679" s="26">
        <v>5459.85</v>
      </c>
      <c r="AF679" s="29">
        <v>6151.94</v>
      </c>
      <c r="AG679" s="29">
        <v>18874151.919999998</v>
      </c>
      <c r="AH679" s="41">
        <v>508.37</v>
      </c>
      <c r="AI679" s="42">
        <v>1559679.16</v>
      </c>
      <c r="AJ679" s="18"/>
      <c r="AK679" s="18"/>
      <c r="AL679" s="31"/>
      <c r="AM679" s="35"/>
      <c r="AN679" s="18"/>
      <c r="AO679" s="35"/>
    </row>
    <row r="680" spans="1:41" x14ac:dyDescent="0.25">
      <c r="A680" s="32" t="s">
        <v>1872</v>
      </c>
      <c r="B680" s="32" t="s">
        <v>1873</v>
      </c>
      <c r="C680" s="32" t="s">
        <v>66</v>
      </c>
      <c r="D680" s="37">
        <v>61</v>
      </c>
      <c r="E680" s="38">
        <v>63339</v>
      </c>
      <c r="F680" s="32" t="s">
        <v>1861</v>
      </c>
      <c r="G680" s="38">
        <v>40</v>
      </c>
      <c r="H680" s="38" t="s">
        <v>707</v>
      </c>
      <c r="I680" s="39">
        <v>0.02</v>
      </c>
      <c r="J680" s="40">
        <v>20</v>
      </c>
      <c r="K680" s="40">
        <v>820</v>
      </c>
      <c r="L680" s="26">
        <v>2738.9972895065048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2738.9972895065048</v>
      </c>
      <c r="U680" s="27">
        <v>0.81799999999999995</v>
      </c>
      <c r="V680" s="26">
        <v>2240.4997828163209</v>
      </c>
      <c r="W680" s="26">
        <v>0</v>
      </c>
      <c r="X680" s="26">
        <v>6.434019561445023E-2</v>
      </c>
      <c r="Y680" s="26">
        <v>6.434019561445023E-2</v>
      </c>
      <c r="Z680" s="26">
        <v>89.852602073743597</v>
      </c>
      <c r="AA680" s="27">
        <v>0</v>
      </c>
      <c r="AB680" s="26">
        <v>0</v>
      </c>
      <c r="AC680" s="28">
        <v>7.0000000000000007E-2</v>
      </c>
      <c r="AD680" s="26">
        <v>390.44505295709018</v>
      </c>
      <c r="AE680" s="26">
        <v>5459.85</v>
      </c>
      <c r="AF680" s="29">
        <v>6151.94</v>
      </c>
      <c r="AG680" s="29">
        <v>5044590.8</v>
      </c>
      <c r="AH680" s="41">
        <v>508.37</v>
      </c>
      <c r="AI680" s="42">
        <v>416863.4</v>
      </c>
      <c r="AJ680" s="18"/>
      <c r="AK680" s="18"/>
      <c r="AL680" s="31"/>
      <c r="AM680" s="35"/>
      <c r="AN680" s="18"/>
      <c r="AO680" s="35"/>
    </row>
    <row r="681" spans="1:41" x14ac:dyDescent="0.25">
      <c r="A681" s="32" t="s">
        <v>1872</v>
      </c>
      <c r="B681" s="32" t="s">
        <v>1873</v>
      </c>
      <c r="C681" s="32" t="s">
        <v>66</v>
      </c>
      <c r="D681" s="37">
        <v>61</v>
      </c>
      <c r="E681" s="38">
        <v>63339</v>
      </c>
      <c r="F681" s="32" t="s">
        <v>1861</v>
      </c>
      <c r="G681" s="38">
        <v>40</v>
      </c>
      <c r="H681" s="38" t="s">
        <v>707</v>
      </c>
      <c r="I681" s="39">
        <v>0.02</v>
      </c>
      <c r="J681" s="40">
        <v>2</v>
      </c>
      <c r="K681" s="40">
        <v>68</v>
      </c>
      <c r="L681" s="26">
        <v>2738.9972895065048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2738.9972895065048</v>
      </c>
      <c r="U681" s="27">
        <v>0.81799999999999995</v>
      </c>
      <c r="V681" s="26">
        <v>2240.4997828163209</v>
      </c>
      <c r="W681" s="26">
        <v>0</v>
      </c>
      <c r="X681" s="26">
        <v>6.434019561445023E-2</v>
      </c>
      <c r="Y681" s="26">
        <v>6.434019561445023E-2</v>
      </c>
      <c r="Z681" s="26">
        <v>89.852602073743597</v>
      </c>
      <c r="AA681" s="27">
        <v>0</v>
      </c>
      <c r="AB681" s="26">
        <v>0</v>
      </c>
      <c r="AC681" s="28">
        <v>7.0000000000000007E-2</v>
      </c>
      <c r="AD681" s="26">
        <v>390.44505295709018</v>
      </c>
      <c r="AE681" s="26">
        <v>5459.85</v>
      </c>
      <c r="AF681" s="29">
        <v>6151.94</v>
      </c>
      <c r="AG681" s="29">
        <v>418331.92</v>
      </c>
      <c r="AH681" s="41">
        <v>508.37</v>
      </c>
      <c r="AI681" s="42">
        <v>34569.160000000003</v>
      </c>
      <c r="AJ681" s="18"/>
      <c r="AK681" s="18"/>
      <c r="AL681" s="31"/>
      <c r="AM681" s="35"/>
      <c r="AN681" s="18"/>
      <c r="AO681" s="35"/>
    </row>
    <row r="682" spans="1:41" x14ac:dyDescent="0.25">
      <c r="A682" s="32" t="s">
        <v>1874</v>
      </c>
      <c r="B682" s="32" t="s">
        <v>1875</v>
      </c>
      <c r="C682" s="32" t="s">
        <v>66</v>
      </c>
      <c r="D682" s="37">
        <v>61</v>
      </c>
      <c r="E682" s="38">
        <v>63339</v>
      </c>
      <c r="F682" s="32" t="s">
        <v>1861</v>
      </c>
      <c r="G682" s="38">
        <v>40</v>
      </c>
      <c r="H682" s="38" t="s">
        <v>707</v>
      </c>
      <c r="I682" s="39">
        <v>2.5000000000000001E-2</v>
      </c>
      <c r="J682" s="40">
        <v>0</v>
      </c>
      <c r="K682" s="40">
        <v>102</v>
      </c>
      <c r="L682" s="26">
        <v>2738.9972895065048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2738.9972895065048</v>
      </c>
      <c r="U682" s="27">
        <v>0.81799999999999995</v>
      </c>
      <c r="V682" s="26">
        <v>2240.4997828163209</v>
      </c>
      <c r="W682" s="26">
        <v>0</v>
      </c>
      <c r="X682" s="26">
        <v>6.434019561445023E-2</v>
      </c>
      <c r="Y682" s="26">
        <v>6.434019561445023E-2</v>
      </c>
      <c r="Z682" s="26">
        <v>89.852602073743597</v>
      </c>
      <c r="AA682" s="27">
        <v>0</v>
      </c>
      <c r="AB682" s="26">
        <v>0</v>
      </c>
      <c r="AC682" s="28">
        <v>7.0000000000000007E-2</v>
      </c>
      <c r="AD682" s="26">
        <v>390.44505295709018</v>
      </c>
      <c r="AE682" s="26">
        <v>5459.85</v>
      </c>
      <c r="AF682" s="29">
        <v>6186.77</v>
      </c>
      <c r="AG682" s="29">
        <v>631050.54</v>
      </c>
      <c r="AH682" s="41">
        <v>508.37</v>
      </c>
      <c r="AI682" s="42">
        <v>51853.74</v>
      </c>
      <c r="AJ682" s="18"/>
      <c r="AK682" s="18"/>
      <c r="AL682" s="31"/>
      <c r="AM682" s="35"/>
      <c r="AN682" s="18"/>
      <c r="AO682" s="35"/>
    </row>
    <row r="683" spans="1:41" x14ac:dyDescent="0.25">
      <c r="A683" s="32" t="s">
        <v>1874</v>
      </c>
      <c r="B683" s="32" t="s">
        <v>1875</v>
      </c>
      <c r="C683" s="32" t="s">
        <v>66</v>
      </c>
      <c r="D683" s="37">
        <v>61</v>
      </c>
      <c r="E683" s="38">
        <v>63339</v>
      </c>
      <c r="F683" s="32" t="s">
        <v>1861</v>
      </c>
      <c r="G683" s="38">
        <v>40</v>
      </c>
      <c r="H683" s="38" t="s">
        <v>707</v>
      </c>
      <c r="I683" s="39">
        <v>2.5000000000000001E-2</v>
      </c>
      <c r="J683" s="40">
        <v>0</v>
      </c>
      <c r="K683" s="40">
        <v>132</v>
      </c>
      <c r="L683" s="26">
        <v>2738.9972895065048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2738.9972895065048</v>
      </c>
      <c r="U683" s="27">
        <v>0.81799999999999995</v>
      </c>
      <c r="V683" s="26">
        <v>2240.4997828163209</v>
      </c>
      <c r="W683" s="26">
        <v>0</v>
      </c>
      <c r="X683" s="26">
        <v>6.434019561445023E-2</v>
      </c>
      <c r="Y683" s="26">
        <v>6.434019561445023E-2</v>
      </c>
      <c r="Z683" s="26">
        <v>89.852602073743597</v>
      </c>
      <c r="AA683" s="27">
        <v>0</v>
      </c>
      <c r="AB683" s="26">
        <v>0</v>
      </c>
      <c r="AC683" s="28">
        <v>7.0000000000000007E-2</v>
      </c>
      <c r="AD683" s="26">
        <v>390.44505295709018</v>
      </c>
      <c r="AE683" s="26">
        <v>5459.85</v>
      </c>
      <c r="AF683" s="29">
        <v>6186.77</v>
      </c>
      <c r="AG683" s="29">
        <v>816653.64</v>
      </c>
      <c r="AH683" s="41">
        <v>508.37</v>
      </c>
      <c r="AI683" s="42">
        <v>67104.84</v>
      </c>
      <c r="AJ683" s="18"/>
      <c r="AK683" s="18"/>
      <c r="AL683" s="31"/>
      <c r="AM683" s="35"/>
      <c r="AN683" s="18"/>
      <c r="AO683" s="35"/>
    </row>
    <row r="684" spans="1:41" x14ac:dyDescent="0.25">
      <c r="A684" s="32" t="s">
        <v>1874</v>
      </c>
      <c r="B684" s="32" t="s">
        <v>1875</v>
      </c>
      <c r="C684" s="32" t="s">
        <v>66</v>
      </c>
      <c r="D684" s="37">
        <v>61</v>
      </c>
      <c r="E684" s="38">
        <v>63339</v>
      </c>
      <c r="F684" s="32" t="s">
        <v>1861</v>
      </c>
      <c r="G684" s="38">
        <v>40</v>
      </c>
      <c r="H684" s="38" t="s">
        <v>707</v>
      </c>
      <c r="I684" s="39">
        <v>2.5000000000000001E-2</v>
      </c>
      <c r="J684" s="40">
        <v>3</v>
      </c>
      <c r="K684" s="40">
        <v>41</v>
      </c>
      <c r="L684" s="26">
        <v>2738.9972895065048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2738.9972895065048</v>
      </c>
      <c r="U684" s="27">
        <v>0.81799999999999995</v>
      </c>
      <c r="V684" s="26">
        <v>2240.4997828163209</v>
      </c>
      <c r="W684" s="26">
        <v>0</v>
      </c>
      <c r="X684" s="26">
        <v>6.434019561445023E-2</v>
      </c>
      <c r="Y684" s="26">
        <v>6.434019561445023E-2</v>
      </c>
      <c r="Z684" s="26">
        <v>89.852602073743597</v>
      </c>
      <c r="AA684" s="27">
        <v>0</v>
      </c>
      <c r="AB684" s="26">
        <v>0</v>
      </c>
      <c r="AC684" s="28">
        <v>7.0000000000000007E-2</v>
      </c>
      <c r="AD684" s="26">
        <v>390.44505295709018</v>
      </c>
      <c r="AE684" s="26">
        <v>5459.85</v>
      </c>
      <c r="AF684" s="29">
        <v>6186.77</v>
      </c>
      <c r="AG684" s="29">
        <v>253657.57</v>
      </c>
      <c r="AH684" s="41">
        <v>508.37</v>
      </c>
      <c r="AI684" s="42">
        <v>20843.170000000002</v>
      </c>
      <c r="AJ684" s="18"/>
      <c r="AK684" s="18"/>
      <c r="AL684" s="31"/>
      <c r="AM684" s="35"/>
      <c r="AN684" s="18"/>
      <c r="AO684" s="35"/>
    </row>
    <row r="685" spans="1:41" x14ac:dyDescent="0.25">
      <c r="A685" s="32" t="s">
        <v>1876</v>
      </c>
      <c r="B685" s="32" t="s">
        <v>1877</v>
      </c>
      <c r="C685" s="32" t="s">
        <v>66</v>
      </c>
      <c r="D685" s="37">
        <v>61</v>
      </c>
      <c r="E685" s="38">
        <v>63339</v>
      </c>
      <c r="F685" s="32" t="s">
        <v>1861</v>
      </c>
      <c r="G685" s="38">
        <v>40</v>
      </c>
      <c r="H685" s="38" t="s">
        <v>707</v>
      </c>
      <c r="I685" s="39">
        <v>2.7E-2</v>
      </c>
      <c r="J685" s="40">
        <v>4</v>
      </c>
      <c r="K685" s="40">
        <v>120</v>
      </c>
      <c r="L685" s="26">
        <v>2738.9972895065048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2738.9972895065048</v>
      </c>
      <c r="U685" s="27">
        <v>0.81799999999999995</v>
      </c>
      <c r="V685" s="26">
        <v>2240.4997828163209</v>
      </c>
      <c r="W685" s="26">
        <v>0</v>
      </c>
      <c r="X685" s="26">
        <v>6.434019561445023E-2</v>
      </c>
      <c r="Y685" s="26">
        <v>6.434019561445023E-2</v>
      </c>
      <c r="Z685" s="26">
        <v>89.852602073743597</v>
      </c>
      <c r="AA685" s="27">
        <v>0</v>
      </c>
      <c r="AB685" s="26">
        <v>0</v>
      </c>
      <c r="AC685" s="28">
        <v>7.0000000000000007E-2</v>
      </c>
      <c r="AD685" s="26">
        <v>390.44505295709018</v>
      </c>
      <c r="AE685" s="26">
        <v>5459.85</v>
      </c>
      <c r="AF685" s="29">
        <v>6200.86</v>
      </c>
      <c r="AG685" s="29">
        <v>744103.2</v>
      </c>
      <c r="AH685" s="41">
        <v>508.37</v>
      </c>
      <c r="AI685" s="42">
        <v>61004.4</v>
      </c>
      <c r="AJ685" s="18"/>
      <c r="AK685" s="18"/>
      <c r="AL685" s="31"/>
      <c r="AM685" s="35"/>
      <c r="AN685" s="18"/>
      <c r="AO685" s="35"/>
    </row>
    <row r="686" spans="1:41" x14ac:dyDescent="0.25">
      <c r="A686" s="32" t="s">
        <v>1876</v>
      </c>
      <c r="B686" s="32" t="s">
        <v>1877</v>
      </c>
      <c r="C686" s="32" t="s">
        <v>66</v>
      </c>
      <c r="D686" s="37">
        <v>61</v>
      </c>
      <c r="E686" s="38">
        <v>63339</v>
      </c>
      <c r="F686" s="32" t="s">
        <v>1861</v>
      </c>
      <c r="G686" s="38">
        <v>40</v>
      </c>
      <c r="H686" s="38" t="s">
        <v>707</v>
      </c>
      <c r="I686" s="39">
        <v>2.7E-2</v>
      </c>
      <c r="J686" s="40">
        <v>1</v>
      </c>
      <c r="K686" s="40">
        <v>41</v>
      </c>
      <c r="L686" s="26">
        <v>2738.9972895065048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2738.9972895065048</v>
      </c>
      <c r="U686" s="27">
        <v>0.81799999999999995</v>
      </c>
      <c r="V686" s="26">
        <v>2240.4997828163209</v>
      </c>
      <c r="W686" s="26">
        <v>0</v>
      </c>
      <c r="X686" s="26">
        <v>6.434019561445023E-2</v>
      </c>
      <c r="Y686" s="26">
        <v>6.434019561445023E-2</v>
      </c>
      <c r="Z686" s="26">
        <v>89.852602073743597</v>
      </c>
      <c r="AA686" s="27">
        <v>0</v>
      </c>
      <c r="AB686" s="26">
        <v>0</v>
      </c>
      <c r="AC686" s="28">
        <v>7.0000000000000007E-2</v>
      </c>
      <c r="AD686" s="26">
        <v>390.44505295709018</v>
      </c>
      <c r="AE686" s="26">
        <v>5459.85</v>
      </c>
      <c r="AF686" s="29">
        <v>6200.86</v>
      </c>
      <c r="AG686" s="29">
        <v>254235.25999999998</v>
      </c>
      <c r="AH686" s="41">
        <v>508.37</v>
      </c>
      <c r="AI686" s="42">
        <v>20843.170000000002</v>
      </c>
      <c r="AJ686" s="18"/>
      <c r="AK686" s="18"/>
      <c r="AL686" s="31"/>
      <c r="AM686" s="35"/>
      <c r="AN686" s="18"/>
      <c r="AO686" s="35"/>
    </row>
    <row r="687" spans="1:41" x14ac:dyDescent="0.25">
      <c r="A687" s="32" t="s">
        <v>1859</v>
      </c>
      <c r="B687" s="32" t="s">
        <v>1860</v>
      </c>
      <c r="C687" s="32" t="s">
        <v>66</v>
      </c>
      <c r="D687" s="37">
        <v>61</v>
      </c>
      <c r="E687" s="38">
        <v>63339</v>
      </c>
      <c r="F687" s="32" t="s">
        <v>1861</v>
      </c>
      <c r="G687" s="38">
        <v>40</v>
      </c>
      <c r="H687" s="38" t="s">
        <v>707</v>
      </c>
      <c r="I687" s="39">
        <v>0.03</v>
      </c>
      <c r="J687" s="40">
        <v>211</v>
      </c>
      <c r="K687" s="40">
        <v>11389</v>
      </c>
      <c r="L687" s="26">
        <v>2738.9972895065048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2738.9972895065048</v>
      </c>
      <c r="U687" s="27">
        <v>0.81799999999999995</v>
      </c>
      <c r="V687" s="26">
        <v>2240.4997828163209</v>
      </c>
      <c r="W687" s="26">
        <v>0</v>
      </c>
      <c r="X687" s="26">
        <v>6.434019561445023E-2</v>
      </c>
      <c r="Y687" s="26">
        <v>6.434019561445023E-2</v>
      </c>
      <c r="Z687" s="26">
        <v>89.852602073743597</v>
      </c>
      <c r="AA687" s="27">
        <v>0</v>
      </c>
      <c r="AB687" s="26">
        <v>0</v>
      </c>
      <c r="AC687" s="28">
        <v>7.0000000000000007E-2</v>
      </c>
      <c r="AD687" s="26">
        <v>390.44505295709018</v>
      </c>
      <c r="AE687" s="26">
        <v>5459.85</v>
      </c>
      <c r="AF687" s="29">
        <v>6222.04</v>
      </c>
      <c r="AG687" s="29">
        <v>70862813.560000002</v>
      </c>
      <c r="AH687" s="41">
        <v>508.37</v>
      </c>
      <c r="AI687" s="42">
        <v>5789825.9299999997</v>
      </c>
      <c r="AJ687" s="18"/>
      <c r="AK687" s="18"/>
      <c r="AL687" s="31"/>
      <c r="AM687" s="35"/>
      <c r="AN687" s="18"/>
      <c r="AO687" s="35"/>
    </row>
    <row r="688" spans="1:41" x14ac:dyDescent="0.25">
      <c r="A688" s="32" t="s">
        <v>1859</v>
      </c>
      <c r="B688" s="32" t="s">
        <v>1860</v>
      </c>
      <c r="C688" s="32" t="s">
        <v>66</v>
      </c>
      <c r="D688" s="37">
        <v>61</v>
      </c>
      <c r="E688" s="38">
        <v>63339</v>
      </c>
      <c r="F688" s="32" t="s">
        <v>1861</v>
      </c>
      <c r="G688" s="38">
        <v>40</v>
      </c>
      <c r="H688" s="38" t="s">
        <v>707</v>
      </c>
      <c r="I688" s="39">
        <v>0.03</v>
      </c>
      <c r="J688" s="40">
        <v>89</v>
      </c>
      <c r="K688" s="40">
        <v>5251</v>
      </c>
      <c r="L688" s="26">
        <v>2738.9972895065048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2738.9972895065048</v>
      </c>
      <c r="U688" s="27">
        <v>0.81799999999999995</v>
      </c>
      <c r="V688" s="26">
        <v>2240.4997828163209</v>
      </c>
      <c r="W688" s="26">
        <v>0</v>
      </c>
      <c r="X688" s="26">
        <v>6.434019561445023E-2</v>
      </c>
      <c r="Y688" s="26">
        <v>6.434019561445023E-2</v>
      </c>
      <c r="Z688" s="26">
        <v>89.852602073743597</v>
      </c>
      <c r="AA688" s="27">
        <v>0</v>
      </c>
      <c r="AB688" s="26">
        <v>0</v>
      </c>
      <c r="AC688" s="28">
        <v>7.0000000000000007E-2</v>
      </c>
      <c r="AD688" s="26">
        <v>390.44505295709018</v>
      </c>
      <c r="AE688" s="26">
        <v>5459.85</v>
      </c>
      <c r="AF688" s="29">
        <v>6222.04</v>
      </c>
      <c r="AG688" s="29">
        <v>32671932.039999999</v>
      </c>
      <c r="AH688" s="41">
        <v>508.37</v>
      </c>
      <c r="AI688" s="42">
        <v>2669450.87</v>
      </c>
      <c r="AJ688" s="18"/>
      <c r="AK688" s="18"/>
      <c r="AL688" s="31"/>
      <c r="AM688" s="35"/>
      <c r="AN688" s="18"/>
      <c r="AO688" s="35"/>
    </row>
    <row r="689" spans="1:41" x14ac:dyDescent="0.25">
      <c r="A689" s="32" t="s">
        <v>1859</v>
      </c>
      <c r="B689" s="32" t="s">
        <v>1860</v>
      </c>
      <c r="C689" s="32" t="s">
        <v>66</v>
      </c>
      <c r="D689" s="37">
        <v>61</v>
      </c>
      <c r="E689" s="38">
        <v>63339</v>
      </c>
      <c r="F689" s="32" t="s">
        <v>1861</v>
      </c>
      <c r="G689" s="38">
        <v>40</v>
      </c>
      <c r="H689" s="38" t="s">
        <v>707</v>
      </c>
      <c r="I689" s="39">
        <v>0.03</v>
      </c>
      <c r="J689" s="40">
        <v>2</v>
      </c>
      <c r="K689" s="40">
        <v>100</v>
      </c>
      <c r="L689" s="26">
        <v>2738.9972895065048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2738.9972895065048</v>
      </c>
      <c r="U689" s="27">
        <v>0.81799999999999995</v>
      </c>
      <c r="V689" s="26">
        <v>2240.4997828163209</v>
      </c>
      <c r="W689" s="26">
        <v>0</v>
      </c>
      <c r="X689" s="26">
        <v>6.434019561445023E-2</v>
      </c>
      <c r="Y689" s="26">
        <v>6.434019561445023E-2</v>
      </c>
      <c r="Z689" s="26">
        <v>89.852602073743597</v>
      </c>
      <c r="AA689" s="27">
        <v>0</v>
      </c>
      <c r="AB689" s="26">
        <v>0</v>
      </c>
      <c r="AC689" s="28">
        <v>7.0000000000000007E-2</v>
      </c>
      <c r="AD689" s="26">
        <v>390.44505295709018</v>
      </c>
      <c r="AE689" s="26">
        <v>5459.85</v>
      </c>
      <c r="AF689" s="29">
        <v>6222.04</v>
      </c>
      <c r="AG689" s="29">
        <v>622204</v>
      </c>
      <c r="AH689" s="41">
        <v>508.37</v>
      </c>
      <c r="AI689" s="42">
        <v>50837</v>
      </c>
      <c r="AJ689" s="18"/>
      <c r="AK689" s="18"/>
      <c r="AL689" s="31"/>
      <c r="AM689" s="35"/>
      <c r="AN689" s="18"/>
      <c r="AO689" s="35"/>
    </row>
    <row r="690" spans="1:41" x14ac:dyDescent="0.25">
      <c r="A690" s="32" t="s">
        <v>1859</v>
      </c>
      <c r="B690" s="32" t="s">
        <v>1860</v>
      </c>
      <c r="C690" s="32" t="s">
        <v>66</v>
      </c>
      <c r="D690" s="37">
        <v>61</v>
      </c>
      <c r="E690" s="38">
        <v>63339</v>
      </c>
      <c r="F690" s="32" t="s">
        <v>1861</v>
      </c>
      <c r="G690" s="38">
        <v>40</v>
      </c>
      <c r="H690" s="38" t="s">
        <v>707</v>
      </c>
      <c r="I690" s="39">
        <v>0.03</v>
      </c>
      <c r="J690" s="40">
        <v>34</v>
      </c>
      <c r="K690" s="40">
        <v>1394</v>
      </c>
      <c r="L690" s="26">
        <v>2738.9972895065048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2738.9972895065048</v>
      </c>
      <c r="U690" s="27">
        <v>0.81799999999999995</v>
      </c>
      <c r="V690" s="26">
        <v>2240.4997828163209</v>
      </c>
      <c r="W690" s="26">
        <v>0</v>
      </c>
      <c r="X690" s="26">
        <v>6.434019561445023E-2</v>
      </c>
      <c r="Y690" s="26">
        <v>6.434019561445023E-2</v>
      </c>
      <c r="Z690" s="26">
        <v>89.852602073743597</v>
      </c>
      <c r="AA690" s="27">
        <v>0</v>
      </c>
      <c r="AB690" s="26">
        <v>0</v>
      </c>
      <c r="AC690" s="28">
        <v>7.0000000000000007E-2</v>
      </c>
      <c r="AD690" s="26">
        <v>390.44505295709018</v>
      </c>
      <c r="AE690" s="26">
        <v>5459.85</v>
      </c>
      <c r="AF690" s="29">
        <v>6222.04</v>
      </c>
      <c r="AG690" s="29">
        <v>8673523.7599999998</v>
      </c>
      <c r="AH690" s="41">
        <v>508.37</v>
      </c>
      <c r="AI690" s="42">
        <v>708667.78</v>
      </c>
      <c r="AJ690" s="18"/>
      <c r="AK690" s="18"/>
      <c r="AL690" s="31"/>
      <c r="AM690" s="35"/>
      <c r="AN690" s="18"/>
      <c r="AO690" s="35"/>
    </row>
    <row r="691" spans="1:41" x14ac:dyDescent="0.25">
      <c r="A691" s="32" t="s">
        <v>1859</v>
      </c>
      <c r="B691" s="32" t="s">
        <v>1860</v>
      </c>
      <c r="C691" s="32" t="s">
        <v>66</v>
      </c>
      <c r="D691" s="37">
        <v>61</v>
      </c>
      <c r="E691" s="38">
        <v>63339</v>
      </c>
      <c r="F691" s="32" t="s">
        <v>1861</v>
      </c>
      <c r="G691" s="38">
        <v>40</v>
      </c>
      <c r="H691" s="38" t="s">
        <v>707</v>
      </c>
      <c r="I691" s="39">
        <v>0.03</v>
      </c>
      <c r="J691" s="40">
        <v>16</v>
      </c>
      <c r="K691" s="40">
        <v>488</v>
      </c>
      <c r="L691" s="26">
        <v>2738.9972895065048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2738.9972895065048</v>
      </c>
      <c r="U691" s="27">
        <v>0.81799999999999995</v>
      </c>
      <c r="V691" s="26">
        <v>2240.4997828163209</v>
      </c>
      <c r="W691" s="26">
        <v>0</v>
      </c>
      <c r="X691" s="26">
        <v>6.434019561445023E-2</v>
      </c>
      <c r="Y691" s="26">
        <v>6.434019561445023E-2</v>
      </c>
      <c r="Z691" s="26">
        <v>89.852602073743597</v>
      </c>
      <c r="AA691" s="27">
        <v>0</v>
      </c>
      <c r="AB691" s="26">
        <v>0</v>
      </c>
      <c r="AC691" s="28">
        <v>7.0000000000000007E-2</v>
      </c>
      <c r="AD691" s="26">
        <v>390.44505295709018</v>
      </c>
      <c r="AE691" s="26">
        <v>5459.85</v>
      </c>
      <c r="AF691" s="29">
        <v>6222.04</v>
      </c>
      <c r="AG691" s="29">
        <v>3036355.52</v>
      </c>
      <c r="AH691" s="41">
        <v>508.37</v>
      </c>
      <c r="AI691" s="42">
        <v>248084.56</v>
      </c>
      <c r="AJ691" s="18"/>
      <c r="AK691" s="18"/>
      <c r="AL691" s="31"/>
      <c r="AM691" s="35"/>
      <c r="AN691" s="18"/>
      <c r="AO691" s="35"/>
    </row>
    <row r="692" spans="1:41" x14ac:dyDescent="0.25">
      <c r="A692" s="32" t="s">
        <v>1878</v>
      </c>
      <c r="B692" s="32" t="s">
        <v>1879</v>
      </c>
      <c r="C692" s="32" t="s">
        <v>66</v>
      </c>
      <c r="D692" s="37">
        <v>61</v>
      </c>
      <c r="E692" s="38">
        <v>63339</v>
      </c>
      <c r="F692" s="32" t="s">
        <v>1861</v>
      </c>
      <c r="G692" s="38">
        <v>40</v>
      </c>
      <c r="H692" s="38" t="s">
        <v>707</v>
      </c>
      <c r="I692" s="39">
        <v>3.5000000000000003E-2</v>
      </c>
      <c r="J692" s="40">
        <v>16</v>
      </c>
      <c r="K692" s="40">
        <v>840</v>
      </c>
      <c r="L692" s="26">
        <v>2738.9972895065048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2738.9972895065048</v>
      </c>
      <c r="U692" s="27">
        <v>0.81799999999999995</v>
      </c>
      <c r="V692" s="26">
        <v>2240.4997828163209</v>
      </c>
      <c r="W692" s="26">
        <v>0</v>
      </c>
      <c r="X692" s="26">
        <v>6.434019561445023E-2</v>
      </c>
      <c r="Y692" s="26">
        <v>6.434019561445023E-2</v>
      </c>
      <c r="Z692" s="26">
        <v>89.852602073743597</v>
      </c>
      <c r="AA692" s="27">
        <v>0</v>
      </c>
      <c r="AB692" s="26">
        <v>0</v>
      </c>
      <c r="AC692" s="28">
        <v>7.0000000000000007E-2</v>
      </c>
      <c r="AD692" s="26">
        <v>390.44505295709018</v>
      </c>
      <c r="AE692" s="26">
        <v>5459.85</v>
      </c>
      <c r="AF692" s="29">
        <v>6257.69</v>
      </c>
      <c r="AG692" s="29">
        <v>5256459.5999999996</v>
      </c>
      <c r="AH692" s="41">
        <v>508.37</v>
      </c>
      <c r="AI692" s="42">
        <v>427030.8</v>
      </c>
      <c r="AJ692" s="18"/>
      <c r="AK692" s="18"/>
      <c r="AL692" s="31"/>
      <c r="AM692" s="35"/>
      <c r="AN692" s="18"/>
      <c r="AO692" s="35"/>
    </row>
    <row r="693" spans="1:41" x14ac:dyDescent="0.25">
      <c r="A693" s="32" t="s">
        <v>1878</v>
      </c>
      <c r="B693" s="32" t="s">
        <v>1879</v>
      </c>
      <c r="C693" s="32" t="s">
        <v>66</v>
      </c>
      <c r="D693" s="37">
        <v>61</v>
      </c>
      <c r="E693" s="38">
        <v>63339</v>
      </c>
      <c r="F693" s="32" t="s">
        <v>1861</v>
      </c>
      <c r="G693" s="38">
        <v>40</v>
      </c>
      <c r="H693" s="38" t="s">
        <v>707</v>
      </c>
      <c r="I693" s="39">
        <v>3.5000000000000003E-2</v>
      </c>
      <c r="J693" s="40">
        <v>12</v>
      </c>
      <c r="K693" s="40">
        <v>708</v>
      </c>
      <c r="L693" s="26">
        <v>2738.9972895065048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2738.9972895065048</v>
      </c>
      <c r="U693" s="27">
        <v>0.81799999999999995</v>
      </c>
      <c r="V693" s="26">
        <v>2240.4997828163209</v>
      </c>
      <c r="W693" s="26">
        <v>0</v>
      </c>
      <c r="X693" s="26">
        <v>6.434019561445023E-2</v>
      </c>
      <c r="Y693" s="26">
        <v>6.434019561445023E-2</v>
      </c>
      <c r="Z693" s="26">
        <v>89.852602073743597</v>
      </c>
      <c r="AA693" s="27">
        <v>0</v>
      </c>
      <c r="AB693" s="26">
        <v>0</v>
      </c>
      <c r="AC693" s="28">
        <v>7.0000000000000007E-2</v>
      </c>
      <c r="AD693" s="26">
        <v>390.44505295709018</v>
      </c>
      <c r="AE693" s="26">
        <v>5459.85</v>
      </c>
      <c r="AF693" s="29">
        <v>6257.69</v>
      </c>
      <c r="AG693" s="29">
        <v>4430444.5199999996</v>
      </c>
      <c r="AH693" s="41">
        <v>508.37</v>
      </c>
      <c r="AI693" s="42">
        <v>359925.96</v>
      </c>
      <c r="AJ693" s="18"/>
      <c r="AK693" s="18"/>
      <c r="AL693" s="31"/>
      <c r="AM693" s="35"/>
      <c r="AN693" s="18"/>
      <c r="AO693" s="35"/>
    </row>
    <row r="694" spans="1:41" x14ac:dyDescent="0.25">
      <c r="A694" s="32" t="s">
        <v>1878</v>
      </c>
      <c r="B694" s="32" t="s">
        <v>1879</v>
      </c>
      <c r="C694" s="32" t="s">
        <v>66</v>
      </c>
      <c r="D694" s="37">
        <v>61</v>
      </c>
      <c r="E694" s="38">
        <v>63339</v>
      </c>
      <c r="F694" s="32" t="s">
        <v>1861</v>
      </c>
      <c r="G694" s="38">
        <v>40</v>
      </c>
      <c r="H694" s="38" t="s">
        <v>707</v>
      </c>
      <c r="I694" s="39">
        <v>3.5000000000000003E-2</v>
      </c>
      <c r="J694" s="40">
        <v>3</v>
      </c>
      <c r="K694" s="40">
        <v>123</v>
      </c>
      <c r="L694" s="26">
        <v>2738.9972895065048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2738.9972895065048</v>
      </c>
      <c r="U694" s="27">
        <v>0.81799999999999995</v>
      </c>
      <c r="V694" s="26">
        <v>2240.4997828163209</v>
      </c>
      <c r="W694" s="26">
        <v>0</v>
      </c>
      <c r="X694" s="26">
        <v>6.434019561445023E-2</v>
      </c>
      <c r="Y694" s="26">
        <v>6.434019561445023E-2</v>
      </c>
      <c r="Z694" s="26">
        <v>89.852602073743597</v>
      </c>
      <c r="AA694" s="27">
        <v>0</v>
      </c>
      <c r="AB694" s="26">
        <v>0</v>
      </c>
      <c r="AC694" s="28">
        <v>7.0000000000000007E-2</v>
      </c>
      <c r="AD694" s="26">
        <v>390.44505295709018</v>
      </c>
      <c r="AE694" s="26">
        <v>5459.85</v>
      </c>
      <c r="AF694" s="29">
        <v>6257.69</v>
      </c>
      <c r="AG694" s="29">
        <v>769695.87</v>
      </c>
      <c r="AH694" s="41">
        <v>508.37</v>
      </c>
      <c r="AI694" s="42">
        <v>62529.51</v>
      </c>
      <c r="AJ694" s="18"/>
      <c r="AK694" s="18"/>
      <c r="AL694" s="31"/>
      <c r="AM694" s="35"/>
      <c r="AN694" s="18"/>
      <c r="AO694" s="35"/>
    </row>
    <row r="695" spans="1:41" x14ac:dyDescent="0.25">
      <c r="A695" s="32" t="s">
        <v>1878</v>
      </c>
      <c r="B695" s="32" t="s">
        <v>1879</v>
      </c>
      <c r="C695" s="32" t="s">
        <v>66</v>
      </c>
      <c r="D695" s="37">
        <v>61</v>
      </c>
      <c r="E695" s="38">
        <v>63339</v>
      </c>
      <c r="F695" s="32" t="s">
        <v>1861</v>
      </c>
      <c r="G695" s="38">
        <v>40</v>
      </c>
      <c r="H695" s="38" t="s">
        <v>707</v>
      </c>
      <c r="I695" s="39">
        <v>3.5000000000000003E-2</v>
      </c>
      <c r="J695" s="40">
        <v>2</v>
      </c>
      <c r="K695" s="40">
        <v>68</v>
      </c>
      <c r="L695" s="26">
        <v>2738.9972895065048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2738.9972895065048</v>
      </c>
      <c r="U695" s="27">
        <v>0.81799999999999995</v>
      </c>
      <c r="V695" s="26">
        <v>2240.4997828163209</v>
      </c>
      <c r="W695" s="26">
        <v>0</v>
      </c>
      <c r="X695" s="26">
        <v>6.434019561445023E-2</v>
      </c>
      <c r="Y695" s="26">
        <v>6.434019561445023E-2</v>
      </c>
      <c r="Z695" s="26">
        <v>89.852602073743597</v>
      </c>
      <c r="AA695" s="27">
        <v>0</v>
      </c>
      <c r="AB695" s="26">
        <v>0</v>
      </c>
      <c r="AC695" s="28">
        <v>7.0000000000000007E-2</v>
      </c>
      <c r="AD695" s="26">
        <v>390.44505295709018</v>
      </c>
      <c r="AE695" s="26">
        <v>5459.85</v>
      </c>
      <c r="AF695" s="29">
        <v>6257.69</v>
      </c>
      <c r="AG695" s="29">
        <v>425522.92</v>
      </c>
      <c r="AH695" s="41">
        <v>508.37</v>
      </c>
      <c r="AI695" s="42">
        <v>34569.160000000003</v>
      </c>
      <c r="AJ695" s="18"/>
      <c r="AK695" s="18"/>
      <c r="AL695" s="31"/>
      <c r="AM695" s="35"/>
      <c r="AN695" s="18"/>
      <c r="AO695" s="35"/>
    </row>
    <row r="696" spans="1:41" x14ac:dyDescent="0.25">
      <c r="A696" s="32" t="s">
        <v>1880</v>
      </c>
      <c r="B696" s="32" t="s">
        <v>1881</v>
      </c>
      <c r="C696" s="32" t="s">
        <v>66</v>
      </c>
      <c r="D696" s="37">
        <v>61</v>
      </c>
      <c r="E696" s="38">
        <v>63339</v>
      </c>
      <c r="F696" s="32" t="s">
        <v>1861</v>
      </c>
      <c r="G696" s="38">
        <v>40</v>
      </c>
      <c r="H696" s="38" t="s">
        <v>707</v>
      </c>
      <c r="I696" s="39">
        <v>3.7999999999999999E-2</v>
      </c>
      <c r="J696" s="40">
        <v>4</v>
      </c>
      <c r="K696" s="40">
        <v>120</v>
      </c>
      <c r="L696" s="26">
        <v>2738.9972895065048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2738.9972895065048</v>
      </c>
      <c r="U696" s="27">
        <v>0.81799999999999995</v>
      </c>
      <c r="V696" s="26">
        <v>2240.4997828163209</v>
      </c>
      <c r="W696" s="26">
        <v>0</v>
      </c>
      <c r="X696" s="26">
        <v>6.434019561445023E-2</v>
      </c>
      <c r="Y696" s="26">
        <v>6.434019561445023E-2</v>
      </c>
      <c r="Z696" s="26">
        <v>89.852602073743597</v>
      </c>
      <c r="AA696" s="27">
        <v>0</v>
      </c>
      <c r="AB696" s="26">
        <v>0</v>
      </c>
      <c r="AC696" s="28">
        <v>7.0000000000000007E-2</v>
      </c>
      <c r="AD696" s="26">
        <v>390.44505295709018</v>
      </c>
      <c r="AE696" s="26">
        <v>5459.85</v>
      </c>
      <c r="AF696" s="29">
        <v>6279.31</v>
      </c>
      <c r="AG696" s="29">
        <v>753517.20000000007</v>
      </c>
      <c r="AH696" s="41">
        <v>508.37</v>
      </c>
      <c r="AI696" s="42">
        <v>61004.4</v>
      </c>
      <c r="AJ696" s="18"/>
      <c r="AK696" s="18"/>
      <c r="AL696" s="31"/>
      <c r="AM696" s="35"/>
      <c r="AN696" s="18"/>
      <c r="AO696" s="35"/>
    </row>
    <row r="697" spans="1:41" x14ac:dyDescent="0.25">
      <c r="A697" s="32" t="s">
        <v>1882</v>
      </c>
      <c r="B697" s="32" t="s">
        <v>1883</v>
      </c>
      <c r="C697" s="32" t="s">
        <v>66</v>
      </c>
      <c r="D697" s="37">
        <v>61</v>
      </c>
      <c r="E697" s="38">
        <v>63339</v>
      </c>
      <c r="F697" s="32" t="s">
        <v>1861</v>
      </c>
      <c r="G697" s="38">
        <v>40</v>
      </c>
      <c r="H697" s="38" t="s">
        <v>707</v>
      </c>
      <c r="I697" s="39">
        <v>0.04</v>
      </c>
      <c r="J697" s="40">
        <v>41</v>
      </c>
      <c r="K697" s="40">
        <v>1691</v>
      </c>
      <c r="L697" s="26">
        <v>2738.9972895065048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2738.9972895065048</v>
      </c>
      <c r="U697" s="27">
        <v>0.81799999999999995</v>
      </c>
      <c r="V697" s="26">
        <v>2240.4997828163209</v>
      </c>
      <c r="W697" s="26">
        <v>0</v>
      </c>
      <c r="X697" s="26">
        <v>6.434019561445023E-2</v>
      </c>
      <c r="Y697" s="26">
        <v>6.434019561445023E-2</v>
      </c>
      <c r="Z697" s="26">
        <v>89.852602073743597</v>
      </c>
      <c r="AA697" s="27">
        <v>0</v>
      </c>
      <c r="AB697" s="26">
        <v>0</v>
      </c>
      <c r="AC697" s="28">
        <v>7.0000000000000007E-2</v>
      </c>
      <c r="AD697" s="26">
        <v>390.44505295709018</v>
      </c>
      <c r="AE697" s="26">
        <v>5459.85</v>
      </c>
      <c r="AF697" s="29">
        <v>6293.78</v>
      </c>
      <c r="AG697" s="29">
        <v>10642781.98</v>
      </c>
      <c r="AH697" s="41">
        <v>508.37</v>
      </c>
      <c r="AI697" s="42">
        <v>859653.67</v>
      </c>
      <c r="AJ697" s="18"/>
      <c r="AK697" s="18"/>
      <c r="AL697" s="31"/>
      <c r="AM697" s="35"/>
      <c r="AN697" s="18"/>
      <c r="AO697" s="35"/>
    </row>
    <row r="698" spans="1:41" x14ac:dyDescent="0.25">
      <c r="A698" s="32" t="s">
        <v>1882</v>
      </c>
      <c r="B698" s="32" t="s">
        <v>1883</v>
      </c>
      <c r="C698" s="32" t="s">
        <v>66</v>
      </c>
      <c r="D698" s="37">
        <v>61</v>
      </c>
      <c r="E698" s="38">
        <v>63339</v>
      </c>
      <c r="F698" s="32" t="s">
        <v>1861</v>
      </c>
      <c r="G698" s="38">
        <v>40</v>
      </c>
      <c r="H698" s="38" t="s">
        <v>707</v>
      </c>
      <c r="I698" s="39">
        <v>0.04</v>
      </c>
      <c r="J698" s="40">
        <v>16</v>
      </c>
      <c r="K698" s="40">
        <v>944</v>
      </c>
      <c r="L698" s="26">
        <v>2738.9972895065048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2738.9972895065048</v>
      </c>
      <c r="U698" s="27">
        <v>0.81799999999999995</v>
      </c>
      <c r="V698" s="26">
        <v>2240.4997828163209</v>
      </c>
      <c r="W698" s="26">
        <v>0</v>
      </c>
      <c r="X698" s="26">
        <v>6.434019561445023E-2</v>
      </c>
      <c r="Y698" s="26">
        <v>6.434019561445023E-2</v>
      </c>
      <c r="Z698" s="26">
        <v>89.852602073743597</v>
      </c>
      <c r="AA698" s="27">
        <v>0</v>
      </c>
      <c r="AB698" s="26">
        <v>0</v>
      </c>
      <c r="AC698" s="28">
        <v>7.0000000000000007E-2</v>
      </c>
      <c r="AD698" s="26">
        <v>390.44505295709018</v>
      </c>
      <c r="AE698" s="26">
        <v>5459.85</v>
      </c>
      <c r="AF698" s="29">
        <v>6293.78</v>
      </c>
      <c r="AG698" s="29">
        <v>5941328.3199999994</v>
      </c>
      <c r="AH698" s="41">
        <v>508.37</v>
      </c>
      <c r="AI698" s="42">
        <v>479901.28</v>
      </c>
      <c r="AJ698" s="18"/>
      <c r="AK698" s="18"/>
      <c r="AL698" s="31"/>
      <c r="AM698" s="35"/>
      <c r="AN698" s="18"/>
      <c r="AO698" s="35"/>
    </row>
    <row r="699" spans="1:41" x14ac:dyDescent="0.25">
      <c r="A699" s="32" t="s">
        <v>1882</v>
      </c>
      <c r="B699" s="32" t="s">
        <v>1883</v>
      </c>
      <c r="C699" s="32" t="s">
        <v>66</v>
      </c>
      <c r="D699" s="37">
        <v>61</v>
      </c>
      <c r="E699" s="38">
        <v>63339</v>
      </c>
      <c r="F699" s="32" t="s">
        <v>1861</v>
      </c>
      <c r="G699" s="38">
        <v>40</v>
      </c>
      <c r="H699" s="38" t="s">
        <v>707</v>
      </c>
      <c r="I699" s="39">
        <v>0.04</v>
      </c>
      <c r="J699" s="40">
        <v>1</v>
      </c>
      <c r="K699" s="40">
        <v>34</v>
      </c>
      <c r="L699" s="26">
        <v>2738.9972895065048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2738.9972895065048</v>
      </c>
      <c r="U699" s="27">
        <v>0.81799999999999995</v>
      </c>
      <c r="V699" s="26">
        <v>2240.4997828163209</v>
      </c>
      <c r="W699" s="26">
        <v>0</v>
      </c>
      <c r="X699" s="26">
        <v>6.434019561445023E-2</v>
      </c>
      <c r="Y699" s="26">
        <v>6.434019561445023E-2</v>
      </c>
      <c r="Z699" s="26">
        <v>89.852602073743597</v>
      </c>
      <c r="AA699" s="27">
        <v>0</v>
      </c>
      <c r="AB699" s="26">
        <v>0</v>
      </c>
      <c r="AC699" s="28">
        <v>7.0000000000000007E-2</v>
      </c>
      <c r="AD699" s="26">
        <v>390.44505295709018</v>
      </c>
      <c r="AE699" s="26">
        <v>5459.85</v>
      </c>
      <c r="AF699" s="29">
        <v>6293.78</v>
      </c>
      <c r="AG699" s="29">
        <v>213988.52</v>
      </c>
      <c r="AH699" s="41">
        <v>508.37</v>
      </c>
      <c r="AI699" s="42">
        <v>17284.580000000002</v>
      </c>
      <c r="AJ699" s="18"/>
      <c r="AK699" s="18"/>
      <c r="AL699" s="31"/>
      <c r="AM699" s="35"/>
      <c r="AN699" s="18"/>
      <c r="AO699" s="35"/>
    </row>
    <row r="700" spans="1:41" x14ac:dyDescent="0.25">
      <c r="A700" s="32" t="s">
        <v>1882</v>
      </c>
      <c r="B700" s="32" t="s">
        <v>1883</v>
      </c>
      <c r="C700" s="32" t="s">
        <v>66</v>
      </c>
      <c r="D700" s="37">
        <v>61</v>
      </c>
      <c r="E700" s="38">
        <v>63339</v>
      </c>
      <c r="F700" s="32" t="s">
        <v>1861</v>
      </c>
      <c r="G700" s="38">
        <v>40</v>
      </c>
      <c r="H700" s="38" t="s">
        <v>707</v>
      </c>
      <c r="I700" s="39">
        <v>0.04</v>
      </c>
      <c r="J700" s="40">
        <v>2</v>
      </c>
      <c r="K700" s="40">
        <v>82</v>
      </c>
      <c r="L700" s="26">
        <v>2738.9972895065048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2738.9972895065048</v>
      </c>
      <c r="U700" s="27">
        <v>0.81799999999999995</v>
      </c>
      <c r="V700" s="26">
        <v>2240.4997828163209</v>
      </c>
      <c r="W700" s="26">
        <v>0</v>
      </c>
      <c r="X700" s="26">
        <v>6.434019561445023E-2</v>
      </c>
      <c r="Y700" s="26">
        <v>6.434019561445023E-2</v>
      </c>
      <c r="Z700" s="26">
        <v>89.852602073743597</v>
      </c>
      <c r="AA700" s="27">
        <v>0</v>
      </c>
      <c r="AB700" s="26">
        <v>0</v>
      </c>
      <c r="AC700" s="28">
        <v>7.0000000000000007E-2</v>
      </c>
      <c r="AD700" s="26">
        <v>390.44505295709018</v>
      </c>
      <c r="AE700" s="26">
        <v>5459.85</v>
      </c>
      <c r="AF700" s="29">
        <v>6293.78</v>
      </c>
      <c r="AG700" s="29">
        <v>516089.95999999996</v>
      </c>
      <c r="AH700" s="41">
        <v>508.37</v>
      </c>
      <c r="AI700" s="42">
        <v>41686.340000000004</v>
      </c>
      <c r="AJ700" s="18"/>
      <c r="AK700" s="18"/>
      <c r="AL700" s="31"/>
      <c r="AM700" s="35"/>
      <c r="AN700" s="18"/>
      <c r="AO700" s="35"/>
    </row>
    <row r="701" spans="1:41" x14ac:dyDescent="0.25">
      <c r="A701" s="32" t="s">
        <v>1884</v>
      </c>
      <c r="B701" s="32" t="s">
        <v>1885</v>
      </c>
      <c r="C701" s="32" t="s">
        <v>66</v>
      </c>
      <c r="D701" s="37">
        <v>61</v>
      </c>
      <c r="E701" s="38">
        <v>63339</v>
      </c>
      <c r="F701" s="32" t="s">
        <v>1861</v>
      </c>
      <c r="G701" s="38">
        <v>40</v>
      </c>
      <c r="H701" s="38" t="s">
        <v>718</v>
      </c>
      <c r="I701" s="39">
        <v>0.05</v>
      </c>
      <c r="J701" s="40">
        <v>1479</v>
      </c>
      <c r="K701" s="40">
        <v>88740</v>
      </c>
      <c r="L701" s="26">
        <v>2738.9972895065048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2738.9972895065048</v>
      </c>
      <c r="U701" s="27">
        <v>0.81799999999999995</v>
      </c>
      <c r="V701" s="26">
        <v>2240.4997828163209</v>
      </c>
      <c r="W701" s="26">
        <v>0</v>
      </c>
      <c r="X701" s="26">
        <v>6.434019561445023E-2</v>
      </c>
      <c r="Y701" s="26">
        <v>6.434019561445023E-2</v>
      </c>
      <c r="Z701" s="26">
        <v>89.852602073743597</v>
      </c>
      <c r="AA701" s="27">
        <v>0</v>
      </c>
      <c r="AB701" s="26">
        <v>0</v>
      </c>
      <c r="AC701" s="28">
        <v>7.0000000000000007E-2</v>
      </c>
      <c r="AD701" s="26">
        <v>390.44505295709018</v>
      </c>
      <c r="AE701" s="26">
        <v>5459.85</v>
      </c>
      <c r="AF701" s="29">
        <v>6367.16</v>
      </c>
      <c r="AG701" s="29">
        <v>565021778.39999998</v>
      </c>
      <c r="AH701" s="41">
        <v>535.12</v>
      </c>
      <c r="AI701" s="42">
        <v>47486548.799999997</v>
      </c>
      <c r="AJ701" s="18"/>
      <c r="AK701" s="18"/>
      <c r="AL701" s="31"/>
      <c r="AM701" s="35"/>
      <c r="AN701" s="18"/>
      <c r="AO701" s="35"/>
    </row>
    <row r="702" spans="1:41" x14ac:dyDescent="0.25">
      <c r="A702" s="32" t="s">
        <v>1884</v>
      </c>
      <c r="B702" s="32" t="s">
        <v>1885</v>
      </c>
      <c r="C702" s="32" t="s">
        <v>66</v>
      </c>
      <c r="D702" s="37">
        <v>61</v>
      </c>
      <c r="E702" s="38">
        <v>63339</v>
      </c>
      <c r="F702" s="32" t="s">
        <v>1861</v>
      </c>
      <c r="G702" s="38">
        <v>40</v>
      </c>
      <c r="H702" s="38" t="s">
        <v>718</v>
      </c>
      <c r="I702" s="39">
        <v>0.05</v>
      </c>
      <c r="J702" s="40">
        <v>1</v>
      </c>
      <c r="K702" s="40">
        <v>3422</v>
      </c>
      <c r="L702" s="26">
        <v>2738.9972895065048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2738.9972895065048</v>
      </c>
      <c r="U702" s="27">
        <v>0.81799999999999995</v>
      </c>
      <c r="V702" s="26">
        <v>2240.4997828163209</v>
      </c>
      <c r="W702" s="26">
        <v>0</v>
      </c>
      <c r="X702" s="26">
        <v>6.434019561445023E-2</v>
      </c>
      <c r="Y702" s="26">
        <v>6.434019561445023E-2</v>
      </c>
      <c r="Z702" s="26">
        <v>89.852602073743597</v>
      </c>
      <c r="AA702" s="27">
        <v>0</v>
      </c>
      <c r="AB702" s="26">
        <v>0</v>
      </c>
      <c r="AC702" s="28">
        <v>7.0000000000000007E-2</v>
      </c>
      <c r="AD702" s="26">
        <v>390.44505295709018</v>
      </c>
      <c r="AE702" s="26">
        <v>5459.85</v>
      </c>
      <c r="AF702" s="29">
        <v>6367.16</v>
      </c>
      <c r="AG702" s="29">
        <v>21788421.52</v>
      </c>
      <c r="AH702" s="41">
        <v>535.12</v>
      </c>
      <c r="AI702" s="42">
        <v>1831180.6400000001</v>
      </c>
      <c r="AJ702" s="18"/>
      <c r="AK702" s="18"/>
      <c r="AL702" s="31"/>
      <c r="AM702" s="35"/>
      <c r="AN702" s="18"/>
      <c r="AO702" s="35"/>
    </row>
    <row r="703" spans="1:41" x14ac:dyDescent="0.25">
      <c r="A703" s="32" t="s">
        <v>1884</v>
      </c>
      <c r="B703" s="32" t="s">
        <v>1885</v>
      </c>
      <c r="C703" s="32" t="s">
        <v>66</v>
      </c>
      <c r="D703" s="37">
        <v>61</v>
      </c>
      <c r="E703" s="38">
        <v>63339</v>
      </c>
      <c r="F703" s="32" t="s">
        <v>1861</v>
      </c>
      <c r="G703" s="38">
        <v>40</v>
      </c>
      <c r="H703" s="38" t="s">
        <v>718</v>
      </c>
      <c r="I703" s="39">
        <v>0.05</v>
      </c>
      <c r="J703" s="40">
        <v>21</v>
      </c>
      <c r="K703" s="40">
        <v>714</v>
      </c>
      <c r="L703" s="26">
        <v>2738.9972895065048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2738.9972895065048</v>
      </c>
      <c r="U703" s="27">
        <v>0.81799999999999995</v>
      </c>
      <c r="V703" s="26">
        <v>2240.4997828163209</v>
      </c>
      <c r="W703" s="26">
        <v>0</v>
      </c>
      <c r="X703" s="26">
        <v>6.434019561445023E-2</v>
      </c>
      <c r="Y703" s="26">
        <v>6.434019561445023E-2</v>
      </c>
      <c r="Z703" s="26">
        <v>89.852602073743597</v>
      </c>
      <c r="AA703" s="27">
        <v>0</v>
      </c>
      <c r="AB703" s="26">
        <v>0</v>
      </c>
      <c r="AC703" s="28">
        <v>7.0000000000000007E-2</v>
      </c>
      <c r="AD703" s="26">
        <v>390.44505295709018</v>
      </c>
      <c r="AE703" s="26">
        <v>5459.85</v>
      </c>
      <c r="AF703" s="29">
        <v>6367.16</v>
      </c>
      <c r="AG703" s="29">
        <v>4546152.24</v>
      </c>
      <c r="AH703" s="41">
        <v>535.12</v>
      </c>
      <c r="AI703" s="42">
        <v>382075.68</v>
      </c>
      <c r="AJ703" s="18"/>
      <c r="AK703" s="18"/>
      <c r="AL703" s="31"/>
      <c r="AM703" s="35"/>
      <c r="AN703" s="18"/>
      <c r="AO703" s="35"/>
    </row>
    <row r="704" spans="1:41" x14ac:dyDescent="0.25">
      <c r="A704" s="32" t="s">
        <v>1884</v>
      </c>
      <c r="B704" s="32" t="s">
        <v>1885</v>
      </c>
      <c r="C704" s="32" t="s">
        <v>66</v>
      </c>
      <c r="D704" s="37">
        <v>61</v>
      </c>
      <c r="E704" s="38">
        <v>63339</v>
      </c>
      <c r="F704" s="32" t="s">
        <v>1861</v>
      </c>
      <c r="G704" s="38">
        <v>40</v>
      </c>
      <c r="H704" s="38" t="s">
        <v>718</v>
      </c>
      <c r="I704" s="39">
        <v>0.05</v>
      </c>
      <c r="J704" s="40">
        <v>102</v>
      </c>
      <c r="K704" s="40">
        <v>3570</v>
      </c>
      <c r="L704" s="26">
        <v>2738.9972895065048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2738.9972895065048</v>
      </c>
      <c r="U704" s="27">
        <v>0.81799999999999995</v>
      </c>
      <c r="V704" s="26">
        <v>2240.4997828163209</v>
      </c>
      <c r="W704" s="26">
        <v>0</v>
      </c>
      <c r="X704" s="26">
        <v>6.434019561445023E-2</v>
      </c>
      <c r="Y704" s="26">
        <v>6.434019561445023E-2</v>
      </c>
      <c r="Z704" s="26">
        <v>89.852602073743597</v>
      </c>
      <c r="AA704" s="27">
        <v>0</v>
      </c>
      <c r="AB704" s="26">
        <v>0</v>
      </c>
      <c r="AC704" s="28">
        <v>7.0000000000000007E-2</v>
      </c>
      <c r="AD704" s="26">
        <v>390.44505295709018</v>
      </c>
      <c r="AE704" s="26">
        <v>5459.85</v>
      </c>
      <c r="AF704" s="29">
        <v>6367.16</v>
      </c>
      <c r="AG704" s="29">
        <v>22730761.199999999</v>
      </c>
      <c r="AH704" s="41">
        <v>535.12</v>
      </c>
      <c r="AI704" s="42">
        <v>1910378.4</v>
      </c>
      <c r="AJ704" s="18"/>
      <c r="AK704" s="18"/>
      <c r="AL704" s="31"/>
      <c r="AM704" s="35"/>
      <c r="AN704" s="18"/>
      <c r="AO704" s="35"/>
    </row>
    <row r="705" spans="1:41" x14ac:dyDescent="0.25">
      <c r="A705" s="32" t="s">
        <v>1886</v>
      </c>
      <c r="B705" s="32" t="s">
        <v>1885</v>
      </c>
      <c r="C705" s="32" t="s">
        <v>66</v>
      </c>
      <c r="D705" s="37">
        <v>61</v>
      </c>
      <c r="E705" s="38">
        <v>63339</v>
      </c>
      <c r="F705" s="32" t="s">
        <v>1861</v>
      </c>
      <c r="G705" s="38">
        <v>40</v>
      </c>
      <c r="H705" s="38" t="s">
        <v>707</v>
      </c>
      <c r="I705" s="39">
        <v>0.05</v>
      </c>
      <c r="J705" s="40">
        <v>59</v>
      </c>
      <c r="K705" s="40">
        <v>3540</v>
      </c>
      <c r="L705" s="26">
        <v>2738.9972895065048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2738.9972895065048</v>
      </c>
      <c r="U705" s="27">
        <v>0.81799999999999995</v>
      </c>
      <c r="V705" s="26">
        <v>2240.4997828163209</v>
      </c>
      <c r="W705" s="26">
        <v>0</v>
      </c>
      <c r="X705" s="26">
        <v>6.434019561445023E-2</v>
      </c>
      <c r="Y705" s="26">
        <v>6.434019561445023E-2</v>
      </c>
      <c r="Z705" s="26">
        <v>89.852602073743597</v>
      </c>
      <c r="AA705" s="27">
        <v>0</v>
      </c>
      <c r="AB705" s="26">
        <v>0</v>
      </c>
      <c r="AC705" s="28">
        <v>7.0000000000000007E-2</v>
      </c>
      <c r="AD705" s="26">
        <v>390.44505295709018</v>
      </c>
      <c r="AE705" s="26">
        <v>5459.85</v>
      </c>
      <c r="AF705" s="29">
        <v>6367.16</v>
      </c>
      <c r="AG705" s="29">
        <v>22539746.399999999</v>
      </c>
      <c r="AH705" s="41">
        <v>508.37</v>
      </c>
      <c r="AI705" s="42">
        <v>1799629.8</v>
      </c>
      <c r="AJ705" s="18"/>
      <c r="AK705" s="18"/>
      <c r="AL705" s="31"/>
      <c r="AM705" s="35"/>
      <c r="AN705" s="18"/>
      <c r="AO705" s="35"/>
    </row>
    <row r="706" spans="1:41" x14ac:dyDescent="0.25">
      <c r="A706" s="32" t="s">
        <v>1886</v>
      </c>
      <c r="B706" s="32" t="s">
        <v>1885</v>
      </c>
      <c r="C706" s="32" t="s">
        <v>66</v>
      </c>
      <c r="D706" s="37">
        <v>61</v>
      </c>
      <c r="E706" s="38">
        <v>63339</v>
      </c>
      <c r="F706" s="32" t="s">
        <v>1861</v>
      </c>
      <c r="G706" s="38">
        <v>40</v>
      </c>
      <c r="H706" s="38" t="s">
        <v>707</v>
      </c>
      <c r="I706" s="39">
        <v>0.05</v>
      </c>
      <c r="J706" s="40">
        <v>45</v>
      </c>
      <c r="K706" s="40">
        <v>2655</v>
      </c>
      <c r="L706" s="26">
        <v>2738.9972895065048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2738.9972895065048</v>
      </c>
      <c r="U706" s="27">
        <v>0.81799999999999995</v>
      </c>
      <c r="V706" s="26">
        <v>2240.4997828163209</v>
      </c>
      <c r="W706" s="26">
        <v>0</v>
      </c>
      <c r="X706" s="26">
        <v>6.434019561445023E-2</v>
      </c>
      <c r="Y706" s="26">
        <v>6.434019561445023E-2</v>
      </c>
      <c r="Z706" s="26">
        <v>89.852602073743597</v>
      </c>
      <c r="AA706" s="27">
        <v>0</v>
      </c>
      <c r="AB706" s="26">
        <v>0</v>
      </c>
      <c r="AC706" s="28">
        <v>7.0000000000000007E-2</v>
      </c>
      <c r="AD706" s="26">
        <v>390.44505295709018</v>
      </c>
      <c r="AE706" s="26">
        <v>5459.85</v>
      </c>
      <c r="AF706" s="29">
        <v>6367.16</v>
      </c>
      <c r="AG706" s="29">
        <v>16904809.800000001</v>
      </c>
      <c r="AH706" s="41">
        <v>508.37</v>
      </c>
      <c r="AI706" s="42">
        <v>1349722.35</v>
      </c>
      <c r="AJ706" s="18"/>
      <c r="AK706" s="18"/>
      <c r="AL706" s="31"/>
      <c r="AM706" s="35"/>
      <c r="AN706" s="18"/>
      <c r="AO706" s="35"/>
    </row>
    <row r="707" spans="1:41" x14ac:dyDescent="0.25">
      <c r="A707" s="32" t="s">
        <v>1886</v>
      </c>
      <c r="B707" s="32" t="s">
        <v>1885</v>
      </c>
      <c r="C707" s="32" t="s">
        <v>66</v>
      </c>
      <c r="D707" s="37">
        <v>61</v>
      </c>
      <c r="E707" s="38">
        <v>63339</v>
      </c>
      <c r="F707" s="32" t="s">
        <v>1861</v>
      </c>
      <c r="G707" s="38">
        <v>40</v>
      </c>
      <c r="H707" s="38" t="s">
        <v>707</v>
      </c>
      <c r="I707" s="39">
        <v>0.05</v>
      </c>
      <c r="J707" s="40">
        <v>9</v>
      </c>
      <c r="K707" s="40">
        <v>369</v>
      </c>
      <c r="L707" s="26">
        <v>2738.9972895065048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2738.9972895065048</v>
      </c>
      <c r="U707" s="27">
        <v>0.81799999999999995</v>
      </c>
      <c r="V707" s="26">
        <v>2240.4997828163209</v>
      </c>
      <c r="W707" s="26">
        <v>0</v>
      </c>
      <c r="X707" s="26">
        <v>6.434019561445023E-2</v>
      </c>
      <c r="Y707" s="26">
        <v>6.434019561445023E-2</v>
      </c>
      <c r="Z707" s="26">
        <v>89.852602073743597</v>
      </c>
      <c r="AA707" s="27">
        <v>0</v>
      </c>
      <c r="AB707" s="26">
        <v>0</v>
      </c>
      <c r="AC707" s="28">
        <v>7.0000000000000007E-2</v>
      </c>
      <c r="AD707" s="26">
        <v>390.44505295709018</v>
      </c>
      <c r="AE707" s="26">
        <v>5459.85</v>
      </c>
      <c r="AF707" s="29">
        <v>6367.16</v>
      </c>
      <c r="AG707" s="29">
        <v>2349482.04</v>
      </c>
      <c r="AH707" s="41">
        <v>508.37</v>
      </c>
      <c r="AI707" s="42">
        <v>187588.53</v>
      </c>
      <c r="AJ707" s="18"/>
      <c r="AK707" s="18"/>
      <c r="AL707" s="31"/>
      <c r="AM707" s="35"/>
      <c r="AN707" s="18"/>
      <c r="AO707" s="35"/>
    </row>
    <row r="708" spans="1:41" x14ac:dyDescent="0.25">
      <c r="A708" s="32" t="s">
        <v>1872</v>
      </c>
      <c r="B708" s="32" t="s">
        <v>1873</v>
      </c>
      <c r="C708" s="32" t="s">
        <v>66</v>
      </c>
      <c r="D708" s="37">
        <v>61</v>
      </c>
      <c r="E708" s="38">
        <v>63339</v>
      </c>
      <c r="F708" s="32" t="s">
        <v>1861</v>
      </c>
      <c r="G708" s="38">
        <v>40</v>
      </c>
      <c r="H708" s="38" t="s">
        <v>707</v>
      </c>
      <c r="I708" s="39">
        <v>0.02</v>
      </c>
      <c r="J708" s="40">
        <v>19</v>
      </c>
      <c r="K708" s="40">
        <v>513</v>
      </c>
      <c r="L708" s="26">
        <v>2738.9972895065048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2738.9972895065048</v>
      </c>
      <c r="U708" s="27">
        <v>0.81799999999999995</v>
      </c>
      <c r="V708" s="26">
        <v>2240.4997828163209</v>
      </c>
      <c r="W708" s="26">
        <v>0</v>
      </c>
      <c r="X708" s="26">
        <v>6.434019561445023E-2</v>
      </c>
      <c r="Y708" s="26">
        <v>6.434019561445023E-2</v>
      </c>
      <c r="Z708" s="26">
        <v>89.852602073743597</v>
      </c>
      <c r="AA708" s="27">
        <v>0</v>
      </c>
      <c r="AB708" s="26">
        <v>0</v>
      </c>
      <c r="AC708" s="28">
        <v>7.0000000000000007E-2</v>
      </c>
      <c r="AD708" s="26">
        <v>390.44505295709018</v>
      </c>
      <c r="AE708" s="26">
        <v>5459.85</v>
      </c>
      <c r="AF708" s="29">
        <v>6151.94</v>
      </c>
      <c r="AG708" s="29">
        <v>3155945.2199999997</v>
      </c>
      <c r="AH708" s="41">
        <v>508.37</v>
      </c>
      <c r="AI708" s="42">
        <v>260793.81</v>
      </c>
      <c r="AJ708" s="18"/>
      <c r="AK708" s="18"/>
      <c r="AL708" s="31"/>
      <c r="AM708" s="35"/>
      <c r="AN708" s="18"/>
      <c r="AO708" s="35"/>
    </row>
    <row r="709" spans="1:41" x14ac:dyDescent="0.25">
      <c r="A709" s="32" t="s">
        <v>1859</v>
      </c>
      <c r="B709" s="32" t="s">
        <v>1860</v>
      </c>
      <c r="C709" s="32" t="s">
        <v>66</v>
      </c>
      <c r="D709" s="37">
        <v>61</v>
      </c>
      <c r="E709" s="38">
        <v>63339</v>
      </c>
      <c r="F709" s="32" t="s">
        <v>1861</v>
      </c>
      <c r="G709" s="38">
        <v>40</v>
      </c>
      <c r="H709" s="38" t="s">
        <v>707</v>
      </c>
      <c r="I709" s="39">
        <v>0.03</v>
      </c>
      <c r="J709" s="40">
        <v>35</v>
      </c>
      <c r="K709" s="40">
        <v>945</v>
      </c>
      <c r="L709" s="26">
        <v>2738.9972895065048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2738.9972895065048</v>
      </c>
      <c r="U709" s="27">
        <v>0.81799999999999995</v>
      </c>
      <c r="V709" s="26">
        <v>2240.4997828163209</v>
      </c>
      <c r="W709" s="26">
        <v>0</v>
      </c>
      <c r="X709" s="26">
        <v>6.434019561445023E-2</v>
      </c>
      <c r="Y709" s="26">
        <v>6.434019561445023E-2</v>
      </c>
      <c r="Z709" s="26">
        <v>89.852602073743597</v>
      </c>
      <c r="AA709" s="27">
        <v>0</v>
      </c>
      <c r="AB709" s="26">
        <v>0</v>
      </c>
      <c r="AC709" s="28">
        <v>7.0000000000000007E-2</v>
      </c>
      <c r="AD709" s="26">
        <v>390.44505295709018</v>
      </c>
      <c r="AE709" s="26">
        <v>5459.85</v>
      </c>
      <c r="AF709" s="29">
        <v>6222.04</v>
      </c>
      <c r="AG709" s="29">
        <v>5879827.7999999998</v>
      </c>
      <c r="AH709" s="41">
        <v>508.37</v>
      </c>
      <c r="AI709" s="42">
        <v>480409.65</v>
      </c>
      <c r="AJ709" s="18"/>
      <c r="AK709" s="18"/>
      <c r="AL709" s="31"/>
      <c r="AM709" s="35"/>
      <c r="AN709" s="18"/>
      <c r="AO709" s="35"/>
    </row>
    <row r="710" spans="1:41" x14ac:dyDescent="0.25">
      <c r="A710" s="32" t="s">
        <v>1878</v>
      </c>
      <c r="B710" s="32" t="s">
        <v>1879</v>
      </c>
      <c r="C710" s="32" t="s">
        <v>66</v>
      </c>
      <c r="D710" s="37">
        <v>61</v>
      </c>
      <c r="E710" s="38">
        <v>63339</v>
      </c>
      <c r="F710" s="32" t="s">
        <v>1861</v>
      </c>
      <c r="G710" s="38">
        <v>40</v>
      </c>
      <c r="H710" s="38" t="s">
        <v>707</v>
      </c>
      <c r="I710" s="39">
        <v>3.5000000000000003E-2</v>
      </c>
      <c r="J710" s="40">
        <v>2</v>
      </c>
      <c r="K710" s="40">
        <v>54</v>
      </c>
      <c r="L710" s="26">
        <v>2738.9972895065048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2738.9972895065048</v>
      </c>
      <c r="U710" s="27">
        <v>0.81799999999999995</v>
      </c>
      <c r="V710" s="26">
        <v>2240.4997828163209</v>
      </c>
      <c r="W710" s="26">
        <v>0</v>
      </c>
      <c r="X710" s="26">
        <v>6.434019561445023E-2</v>
      </c>
      <c r="Y710" s="26">
        <v>6.434019561445023E-2</v>
      </c>
      <c r="Z710" s="26">
        <v>89.852602073743597</v>
      </c>
      <c r="AA710" s="27">
        <v>0</v>
      </c>
      <c r="AB710" s="26">
        <v>0</v>
      </c>
      <c r="AC710" s="28">
        <v>7.0000000000000007E-2</v>
      </c>
      <c r="AD710" s="26">
        <v>390.44505295709018</v>
      </c>
      <c r="AE710" s="26">
        <v>5459.85</v>
      </c>
      <c r="AF710" s="29">
        <v>6257.69</v>
      </c>
      <c r="AG710" s="29">
        <v>337915.25999999995</v>
      </c>
      <c r="AH710" s="41">
        <v>508.37</v>
      </c>
      <c r="AI710" s="42">
        <v>27451.98</v>
      </c>
      <c r="AJ710" s="18"/>
      <c r="AK710" s="18"/>
      <c r="AL710" s="31"/>
      <c r="AM710" s="35"/>
      <c r="AN710" s="18"/>
      <c r="AO710" s="35"/>
    </row>
    <row r="711" spans="1:41" x14ac:dyDescent="0.25">
      <c r="A711" s="32" t="s">
        <v>1886</v>
      </c>
      <c r="B711" s="32" t="s">
        <v>1885</v>
      </c>
      <c r="C711" s="32" t="s">
        <v>66</v>
      </c>
      <c r="D711" s="37">
        <v>61</v>
      </c>
      <c r="E711" s="38">
        <v>63339</v>
      </c>
      <c r="F711" s="32" t="s">
        <v>1861</v>
      </c>
      <c r="G711" s="38">
        <v>40</v>
      </c>
      <c r="H711" s="38" t="s">
        <v>718</v>
      </c>
      <c r="I711" s="39">
        <v>0.05</v>
      </c>
      <c r="J711" s="40">
        <v>67</v>
      </c>
      <c r="K711" s="40">
        <v>1809</v>
      </c>
      <c r="L711" s="26">
        <v>2738.9972895065048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2738.9972895065048</v>
      </c>
      <c r="U711" s="27">
        <v>0.81799999999999995</v>
      </c>
      <c r="V711" s="26">
        <v>2240.4997828163209</v>
      </c>
      <c r="W711" s="26">
        <v>0</v>
      </c>
      <c r="X711" s="26">
        <v>6.434019561445023E-2</v>
      </c>
      <c r="Y711" s="26">
        <v>6.434019561445023E-2</v>
      </c>
      <c r="Z711" s="26">
        <v>89.852602073743597</v>
      </c>
      <c r="AA711" s="27">
        <v>0</v>
      </c>
      <c r="AB711" s="26">
        <v>0</v>
      </c>
      <c r="AC711" s="28">
        <v>7.0000000000000007E-2</v>
      </c>
      <c r="AD711" s="26">
        <v>390.44505295709018</v>
      </c>
      <c r="AE711" s="26">
        <v>5459.85</v>
      </c>
      <c r="AF711" s="29">
        <v>6367.16</v>
      </c>
      <c r="AG711" s="29">
        <v>11518192.439999999</v>
      </c>
      <c r="AH711" s="41">
        <v>535.12</v>
      </c>
      <c r="AI711" s="42">
        <v>968032.08</v>
      </c>
      <c r="AJ711" s="18"/>
      <c r="AK711" s="18"/>
      <c r="AL711" s="31"/>
      <c r="AM711" s="35"/>
      <c r="AN711" s="18"/>
      <c r="AO711" s="35"/>
    </row>
    <row r="712" spans="1:41" x14ac:dyDescent="0.25">
      <c r="A712" s="32" t="s">
        <v>1886</v>
      </c>
      <c r="B712" s="32" t="s">
        <v>1885</v>
      </c>
      <c r="C712" s="32" t="s">
        <v>66</v>
      </c>
      <c r="D712" s="37">
        <v>61</v>
      </c>
      <c r="E712" s="38">
        <v>63339</v>
      </c>
      <c r="F712" s="32" t="s">
        <v>1861</v>
      </c>
      <c r="G712" s="38">
        <v>40</v>
      </c>
      <c r="H712" s="38" t="s">
        <v>707</v>
      </c>
      <c r="I712" s="39">
        <v>0.05</v>
      </c>
      <c r="J712" s="40">
        <v>27</v>
      </c>
      <c r="K712" s="40">
        <v>729</v>
      </c>
      <c r="L712" s="26">
        <v>2738.9972895065048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2738.9972895065048</v>
      </c>
      <c r="U712" s="27">
        <v>0.81799999999999995</v>
      </c>
      <c r="V712" s="26">
        <v>2240.4997828163209</v>
      </c>
      <c r="W712" s="26">
        <v>0</v>
      </c>
      <c r="X712" s="26">
        <v>6.434019561445023E-2</v>
      </c>
      <c r="Y712" s="26">
        <v>6.434019561445023E-2</v>
      </c>
      <c r="Z712" s="26">
        <v>89.852602073743597</v>
      </c>
      <c r="AA712" s="27">
        <v>0</v>
      </c>
      <c r="AB712" s="26">
        <v>0</v>
      </c>
      <c r="AC712" s="28">
        <v>7.0000000000000007E-2</v>
      </c>
      <c r="AD712" s="26">
        <v>390.44505295709018</v>
      </c>
      <c r="AE712" s="26">
        <v>5459.85</v>
      </c>
      <c r="AF712" s="29">
        <v>6367.16</v>
      </c>
      <c r="AG712" s="29">
        <v>4641659.6399999997</v>
      </c>
      <c r="AH712" s="41">
        <v>508.37</v>
      </c>
      <c r="AI712" s="42">
        <v>370601.73</v>
      </c>
      <c r="AJ712" s="18"/>
      <c r="AK712" s="18"/>
      <c r="AL712" s="31"/>
      <c r="AM712" s="35"/>
      <c r="AN712" s="18"/>
      <c r="AO712" s="35"/>
    </row>
    <row r="713" spans="1:41" x14ac:dyDescent="0.25">
      <c r="A713" s="32" t="s">
        <v>1887</v>
      </c>
      <c r="B713" s="32" t="s">
        <v>1888</v>
      </c>
      <c r="C713" s="32" t="s">
        <v>66</v>
      </c>
      <c r="D713" s="37">
        <v>60</v>
      </c>
      <c r="E713" s="38">
        <v>63339</v>
      </c>
      <c r="F713" s="32" t="s">
        <v>1861</v>
      </c>
      <c r="G713" s="38">
        <v>44</v>
      </c>
      <c r="H713" s="38" t="s">
        <v>707</v>
      </c>
      <c r="I713" s="39">
        <v>0.02</v>
      </c>
      <c r="J713" s="40">
        <v>7</v>
      </c>
      <c r="K713" s="40">
        <v>300</v>
      </c>
      <c r="L713" s="26">
        <v>3012.8970184571554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3012.8970184571554</v>
      </c>
      <c r="U713" s="27">
        <v>0.81799999999999995</v>
      </c>
      <c r="V713" s="26">
        <v>2464.5497610979528</v>
      </c>
      <c r="W713" s="26">
        <v>0</v>
      </c>
      <c r="X713" s="26">
        <v>6.434019561445023E-2</v>
      </c>
      <c r="Y713" s="26">
        <v>6.434019561445023E-2</v>
      </c>
      <c r="Z713" s="26">
        <v>79.375172740180844</v>
      </c>
      <c r="AA713" s="27">
        <v>0</v>
      </c>
      <c r="AB713" s="26">
        <v>0</v>
      </c>
      <c r="AC713" s="28">
        <v>7.0000000000000007E-2</v>
      </c>
      <c r="AD713" s="26">
        <v>424.56811241000059</v>
      </c>
      <c r="AE713" s="26">
        <v>5981.45</v>
      </c>
      <c r="AF713" s="29">
        <v>6739.65</v>
      </c>
      <c r="AG713" s="29">
        <v>2021895</v>
      </c>
      <c r="AH713" s="41">
        <v>508.37</v>
      </c>
      <c r="AI713" s="42">
        <v>152511</v>
      </c>
      <c r="AJ713" s="18"/>
      <c r="AK713" s="18"/>
      <c r="AL713" s="31"/>
      <c r="AM713" s="35"/>
      <c r="AN713" s="18"/>
      <c r="AO713" s="35"/>
    </row>
    <row r="714" spans="1:41" x14ac:dyDescent="0.25">
      <c r="A714" s="32" t="s">
        <v>1889</v>
      </c>
      <c r="B714" s="32" t="s">
        <v>1890</v>
      </c>
      <c r="C714" s="32" t="s">
        <v>66</v>
      </c>
      <c r="D714" s="37">
        <v>60</v>
      </c>
      <c r="E714" s="38">
        <v>63339</v>
      </c>
      <c r="F714" s="32" t="s">
        <v>1861</v>
      </c>
      <c r="G714" s="38">
        <v>44</v>
      </c>
      <c r="H714" s="38" t="s">
        <v>707</v>
      </c>
      <c r="I714" s="39">
        <v>0.03</v>
      </c>
      <c r="J714" s="40">
        <v>19</v>
      </c>
      <c r="K714" s="40">
        <v>960</v>
      </c>
      <c r="L714" s="26">
        <v>3012.8970184571554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3012.8970184571554</v>
      </c>
      <c r="U714" s="27">
        <v>0.81799999999999995</v>
      </c>
      <c r="V714" s="26">
        <v>2464.5497610979528</v>
      </c>
      <c r="W714" s="26">
        <v>0</v>
      </c>
      <c r="X714" s="26">
        <v>6.434019561445023E-2</v>
      </c>
      <c r="Y714" s="26">
        <v>6.434019561445023E-2</v>
      </c>
      <c r="Z714" s="26">
        <v>79.375172740180844</v>
      </c>
      <c r="AA714" s="27">
        <v>0</v>
      </c>
      <c r="AB714" s="26">
        <v>0</v>
      </c>
      <c r="AC714" s="28">
        <v>7.0000000000000007E-2</v>
      </c>
      <c r="AD714" s="26">
        <v>424.56811241000059</v>
      </c>
      <c r="AE714" s="26">
        <v>5981.45</v>
      </c>
      <c r="AF714" s="29">
        <v>6816.46</v>
      </c>
      <c r="AG714" s="29">
        <v>6543801.5999999996</v>
      </c>
      <c r="AH714" s="41">
        <v>508.37</v>
      </c>
      <c r="AI714" s="42">
        <v>488035.2</v>
      </c>
      <c r="AJ714" s="18"/>
      <c r="AK714" s="18"/>
      <c r="AL714" s="31"/>
      <c r="AM714" s="35"/>
      <c r="AN714" s="18"/>
      <c r="AO714" s="35"/>
    </row>
    <row r="715" spans="1:41" x14ac:dyDescent="0.25">
      <c r="A715" s="32" t="s">
        <v>1891</v>
      </c>
      <c r="B715" s="32" t="s">
        <v>1892</v>
      </c>
      <c r="C715" s="32" t="s">
        <v>66</v>
      </c>
      <c r="D715" s="37">
        <v>60</v>
      </c>
      <c r="E715" s="38">
        <v>63339</v>
      </c>
      <c r="F715" s="32" t="s">
        <v>1861</v>
      </c>
      <c r="G715" s="38">
        <v>44</v>
      </c>
      <c r="H715" s="38" t="s">
        <v>718</v>
      </c>
      <c r="I715" s="39">
        <v>0.05</v>
      </c>
      <c r="J715" s="40">
        <v>66</v>
      </c>
      <c r="K715" s="40">
        <v>3960</v>
      </c>
      <c r="L715" s="26">
        <v>3012.8970184571554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3012.8970184571554</v>
      </c>
      <c r="U715" s="27">
        <v>0.81799999999999995</v>
      </c>
      <c r="V715" s="26">
        <v>2464.5497610979528</v>
      </c>
      <c r="W715" s="26">
        <v>0</v>
      </c>
      <c r="X715" s="26">
        <v>6.434019561445023E-2</v>
      </c>
      <c r="Y715" s="26">
        <v>6.434019561445023E-2</v>
      </c>
      <c r="Z715" s="26">
        <v>79.375172740180844</v>
      </c>
      <c r="AA715" s="27">
        <v>0</v>
      </c>
      <c r="AB715" s="26">
        <v>0</v>
      </c>
      <c r="AC715" s="28">
        <v>7.0000000000000007E-2</v>
      </c>
      <c r="AD715" s="26">
        <v>424.56811241000059</v>
      </c>
      <c r="AE715" s="26">
        <v>5981.45</v>
      </c>
      <c r="AF715" s="29">
        <v>6975.44</v>
      </c>
      <c r="AG715" s="29">
        <v>27622742.399999999</v>
      </c>
      <c r="AH715" s="41">
        <v>535.12</v>
      </c>
      <c r="AI715" s="42">
        <v>2119075.2000000002</v>
      </c>
      <c r="AJ715" s="18"/>
      <c r="AK715" s="18"/>
      <c r="AL715" s="31"/>
      <c r="AM715" s="35"/>
      <c r="AN715" s="18"/>
      <c r="AO715" s="35"/>
    </row>
    <row r="716" spans="1:41" x14ac:dyDescent="0.25">
      <c r="A716" s="32" t="s">
        <v>1891</v>
      </c>
      <c r="B716" s="32" t="s">
        <v>1892</v>
      </c>
      <c r="C716" s="32" t="s">
        <v>66</v>
      </c>
      <c r="D716" s="37">
        <v>60</v>
      </c>
      <c r="E716" s="38">
        <v>63339</v>
      </c>
      <c r="F716" s="32" t="s">
        <v>1861</v>
      </c>
      <c r="G716" s="38">
        <v>44</v>
      </c>
      <c r="H716" s="38" t="s">
        <v>718</v>
      </c>
      <c r="I716" s="39">
        <v>0.05</v>
      </c>
      <c r="J716" s="40">
        <v>2</v>
      </c>
      <c r="K716" s="40">
        <v>100</v>
      </c>
      <c r="L716" s="26">
        <v>3012.8970184571554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3012.8970184571554</v>
      </c>
      <c r="U716" s="27">
        <v>0.81799999999999995</v>
      </c>
      <c r="V716" s="26">
        <v>2464.5497610979528</v>
      </c>
      <c r="W716" s="26">
        <v>0</v>
      </c>
      <c r="X716" s="26">
        <v>6.434019561445023E-2</v>
      </c>
      <c r="Y716" s="26">
        <v>6.434019561445023E-2</v>
      </c>
      <c r="Z716" s="26">
        <v>79.375172740180844</v>
      </c>
      <c r="AA716" s="27">
        <v>0</v>
      </c>
      <c r="AB716" s="26">
        <v>0</v>
      </c>
      <c r="AC716" s="28">
        <v>7.0000000000000007E-2</v>
      </c>
      <c r="AD716" s="26">
        <v>424.56811241000059</v>
      </c>
      <c r="AE716" s="26">
        <v>5981.45</v>
      </c>
      <c r="AF716" s="29">
        <v>6975.44</v>
      </c>
      <c r="AG716" s="29">
        <v>697544</v>
      </c>
      <c r="AH716" s="41">
        <v>535.12</v>
      </c>
      <c r="AI716" s="42">
        <v>53512</v>
      </c>
      <c r="AJ716" s="18"/>
      <c r="AK716" s="18"/>
      <c r="AL716" s="31"/>
      <c r="AM716" s="35"/>
      <c r="AN716" s="18"/>
      <c r="AO716" s="35"/>
    </row>
    <row r="717" spans="1:41" x14ac:dyDescent="0.25">
      <c r="A717" s="32" t="s">
        <v>1893</v>
      </c>
      <c r="B717" s="32" t="s">
        <v>1892</v>
      </c>
      <c r="C717" s="32" t="s">
        <v>66</v>
      </c>
      <c r="D717" s="37">
        <v>60</v>
      </c>
      <c r="E717" s="38">
        <v>63339</v>
      </c>
      <c r="F717" s="32" t="s">
        <v>1861</v>
      </c>
      <c r="G717" s="38">
        <v>44</v>
      </c>
      <c r="H717" s="38" t="s">
        <v>718</v>
      </c>
      <c r="I717" s="39">
        <v>0.05</v>
      </c>
      <c r="J717" s="40">
        <v>8</v>
      </c>
      <c r="K717" s="40">
        <v>27</v>
      </c>
      <c r="L717" s="26">
        <v>3012.8970184571554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3012.8970184571554</v>
      </c>
      <c r="U717" s="27">
        <v>0.81799999999999995</v>
      </c>
      <c r="V717" s="26">
        <v>2464.5497610979528</v>
      </c>
      <c r="W717" s="26">
        <v>0</v>
      </c>
      <c r="X717" s="26">
        <v>6.434019561445023E-2</v>
      </c>
      <c r="Y717" s="26">
        <v>6.434019561445023E-2</v>
      </c>
      <c r="Z717" s="26">
        <v>79.375172740180844</v>
      </c>
      <c r="AA717" s="27">
        <v>0</v>
      </c>
      <c r="AB717" s="26">
        <v>0</v>
      </c>
      <c r="AC717" s="28">
        <v>7.0000000000000007E-2</v>
      </c>
      <c r="AD717" s="26">
        <v>424.56811241000059</v>
      </c>
      <c r="AE717" s="26">
        <v>5981.45</v>
      </c>
      <c r="AF717" s="29">
        <v>6975.44</v>
      </c>
      <c r="AG717" s="29">
        <v>188336.87999999998</v>
      </c>
      <c r="AH717" s="41">
        <v>535.12</v>
      </c>
      <c r="AI717" s="42">
        <v>14448.24</v>
      </c>
      <c r="AJ717" s="18"/>
      <c r="AK717" s="18"/>
      <c r="AL717" s="31"/>
      <c r="AM717" s="35"/>
      <c r="AN717" s="18"/>
      <c r="AO717" s="35"/>
    </row>
    <row r="718" spans="1:41" x14ac:dyDescent="0.25">
      <c r="A718" s="32" t="s">
        <v>1893</v>
      </c>
      <c r="B718" s="32" t="s">
        <v>1892</v>
      </c>
      <c r="C718" s="32" t="s">
        <v>66</v>
      </c>
      <c r="D718" s="37">
        <v>60</v>
      </c>
      <c r="E718" s="38">
        <v>63339</v>
      </c>
      <c r="F718" s="32" t="s">
        <v>1861</v>
      </c>
      <c r="G718" s="38">
        <v>44</v>
      </c>
      <c r="H718" s="38" t="s">
        <v>707</v>
      </c>
      <c r="I718" s="39">
        <v>0.05</v>
      </c>
      <c r="J718" s="40">
        <v>1</v>
      </c>
      <c r="K718" s="40">
        <v>60</v>
      </c>
      <c r="L718" s="26">
        <v>3012.8970184571554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3012.8970184571554</v>
      </c>
      <c r="U718" s="27">
        <v>0.81799999999999995</v>
      </c>
      <c r="V718" s="26">
        <v>2464.5497610979528</v>
      </c>
      <c r="W718" s="26">
        <v>0</v>
      </c>
      <c r="X718" s="26">
        <v>6.434019561445023E-2</v>
      </c>
      <c r="Y718" s="26">
        <v>6.434019561445023E-2</v>
      </c>
      <c r="Z718" s="26">
        <v>79.375172740180844</v>
      </c>
      <c r="AA718" s="27">
        <v>0</v>
      </c>
      <c r="AB718" s="26">
        <v>0</v>
      </c>
      <c r="AC718" s="28">
        <v>7.0000000000000007E-2</v>
      </c>
      <c r="AD718" s="26">
        <v>424.56811241000059</v>
      </c>
      <c r="AE718" s="26">
        <v>5981.45</v>
      </c>
      <c r="AF718" s="29">
        <v>6975.44</v>
      </c>
      <c r="AG718" s="29">
        <v>418526.39999999997</v>
      </c>
      <c r="AH718" s="41">
        <v>508.37</v>
      </c>
      <c r="AI718" s="42">
        <v>30502.2</v>
      </c>
      <c r="AJ718" s="18"/>
      <c r="AK718" s="18"/>
      <c r="AL718" s="31"/>
      <c r="AM718" s="35"/>
      <c r="AN718" s="18"/>
      <c r="AO718" s="35"/>
    </row>
    <row r="719" spans="1:41" x14ac:dyDescent="0.25">
      <c r="A719" s="32" t="s">
        <v>1894</v>
      </c>
      <c r="B719" s="32" t="s">
        <v>1895</v>
      </c>
      <c r="C719" s="32" t="s">
        <v>66</v>
      </c>
      <c r="D719" s="37">
        <v>67</v>
      </c>
      <c r="E719" s="38">
        <v>63827</v>
      </c>
      <c r="F719" s="45" t="s">
        <v>1896</v>
      </c>
      <c r="G719" s="38">
        <v>44</v>
      </c>
      <c r="H719" s="38" t="s">
        <v>718</v>
      </c>
      <c r="I719" s="39">
        <v>0.05</v>
      </c>
      <c r="J719" s="40">
        <v>40</v>
      </c>
      <c r="K719" s="40">
        <v>1900</v>
      </c>
      <c r="L719" s="26">
        <v>3012.8970184571554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4.1845791923016042</v>
      </c>
      <c r="T719" s="26">
        <v>3017.0815976494569</v>
      </c>
      <c r="U719" s="27">
        <v>0.81799999999999995</v>
      </c>
      <c r="V719" s="26">
        <v>2467.9727468772558</v>
      </c>
      <c r="W719" s="26">
        <v>0</v>
      </c>
      <c r="X719" s="26">
        <v>6.434019561445023E-2</v>
      </c>
      <c r="Y719" s="26">
        <v>6.434019561445023E-2</v>
      </c>
      <c r="Z719" s="26">
        <v>79.375172740180844</v>
      </c>
      <c r="AA719" s="27">
        <v>0</v>
      </c>
      <c r="AB719" s="26">
        <v>0</v>
      </c>
      <c r="AC719" s="28">
        <v>7.0000000000000007E-2</v>
      </c>
      <c r="AD719" s="26">
        <v>425.10064195801289</v>
      </c>
      <c r="AE719" s="26">
        <v>5989.59</v>
      </c>
      <c r="AF719" s="29">
        <v>6984.94</v>
      </c>
      <c r="AG719" s="29">
        <v>13271386</v>
      </c>
      <c r="AH719" s="41">
        <v>535.12</v>
      </c>
      <c r="AI719" s="42">
        <v>1016728</v>
      </c>
      <c r="AJ719" s="18"/>
      <c r="AK719" s="18"/>
      <c r="AL719" s="31"/>
      <c r="AM719" s="35"/>
      <c r="AN719" s="18"/>
      <c r="AO719" s="35"/>
    </row>
    <row r="720" spans="1:41" x14ac:dyDescent="0.25">
      <c r="A720" s="32" t="s">
        <v>1897</v>
      </c>
      <c r="B720" s="32" t="s">
        <v>1898</v>
      </c>
      <c r="C720" s="32" t="s">
        <v>66</v>
      </c>
      <c r="D720" s="37">
        <v>67</v>
      </c>
      <c r="E720" s="38">
        <v>63827</v>
      </c>
      <c r="F720" s="45" t="s">
        <v>1896</v>
      </c>
      <c r="G720" s="38">
        <v>44</v>
      </c>
      <c r="H720" s="38" t="s">
        <v>707</v>
      </c>
      <c r="I720" s="39">
        <v>0.02</v>
      </c>
      <c r="J720" s="40">
        <v>10</v>
      </c>
      <c r="K720" s="40">
        <v>470</v>
      </c>
      <c r="L720" s="26">
        <v>3012.8970184571554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4.1845791923016042</v>
      </c>
      <c r="T720" s="26">
        <v>3017.0815976494569</v>
      </c>
      <c r="U720" s="27">
        <v>0.81799999999999995</v>
      </c>
      <c r="V720" s="26">
        <v>2467.9727468772558</v>
      </c>
      <c r="W720" s="26">
        <v>0</v>
      </c>
      <c r="X720" s="26">
        <v>6.434019561445023E-2</v>
      </c>
      <c r="Y720" s="26">
        <v>6.434019561445023E-2</v>
      </c>
      <c r="Z720" s="26">
        <v>79.375172740180844</v>
      </c>
      <c r="AA720" s="27">
        <v>0</v>
      </c>
      <c r="AB720" s="26">
        <v>0</v>
      </c>
      <c r="AC720" s="28">
        <v>7.0000000000000007E-2</v>
      </c>
      <c r="AD720" s="26">
        <v>425.10064195801289</v>
      </c>
      <c r="AE720" s="26">
        <v>5989.59</v>
      </c>
      <c r="AF720" s="29">
        <v>6748.83</v>
      </c>
      <c r="AG720" s="29">
        <v>3171950.1</v>
      </c>
      <c r="AH720" s="41">
        <v>508.37</v>
      </c>
      <c r="AI720" s="42">
        <v>238933.9</v>
      </c>
      <c r="AJ720" s="18"/>
      <c r="AK720" s="18"/>
      <c r="AL720" s="31"/>
      <c r="AM720" s="35"/>
      <c r="AN720" s="18"/>
      <c r="AO720" s="35"/>
    </row>
    <row r="721" spans="1:41" x14ac:dyDescent="0.25">
      <c r="A721" s="32" t="s">
        <v>1899</v>
      </c>
      <c r="B721" s="32" t="s">
        <v>1900</v>
      </c>
      <c r="C721" s="32" t="s">
        <v>66</v>
      </c>
      <c r="D721" s="37">
        <v>67</v>
      </c>
      <c r="E721" s="38">
        <v>63827</v>
      </c>
      <c r="F721" s="45" t="s">
        <v>1896</v>
      </c>
      <c r="G721" s="38">
        <v>44</v>
      </c>
      <c r="H721" s="38" t="s">
        <v>707</v>
      </c>
      <c r="I721" s="39">
        <v>0.03</v>
      </c>
      <c r="J721" s="40">
        <v>8</v>
      </c>
      <c r="K721" s="40">
        <v>376</v>
      </c>
      <c r="L721" s="26">
        <v>3012.8970184571554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4.1845791923016042</v>
      </c>
      <c r="T721" s="26">
        <v>3017.0815976494569</v>
      </c>
      <c r="U721" s="27">
        <v>0.81799999999999995</v>
      </c>
      <c r="V721" s="26">
        <v>2467.9727468772558</v>
      </c>
      <c r="W721" s="26">
        <v>0</v>
      </c>
      <c r="X721" s="26">
        <v>6.434019561445023E-2</v>
      </c>
      <c r="Y721" s="26">
        <v>6.434019561445023E-2</v>
      </c>
      <c r="Z721" s="26">
        <v>79.375172740180844</v>
      </c>
      <c r="AA721" s="27">
        <v>0</v>
      </c>
      <c r="AB721" s="26">
        <v>0</v>
      </c>
      <c r="AC721" s="28">
        <v>7.0000000000000007E-2</v>
      </c>
      <c r="AD721" s="26">
        <v>425.10064195801289</v>
      </c>
      <c r="AE721" s="26">
        <v>5989.59</v>
      </c>
      <c r="AF721" s="29">
        <v>6825.73</v>
      </c>
      <c r="AG721" s="29">
        <v>2566474.48</v>
      </c>
      <c r="AH721" s="41">
        <v>508.37</v>
      </c>
      <c r="AI721" s="42">
        <v>191147.12</v>
      </c>
      <c r="AJ721" s="18"/>
      <c r="AK721" s="18"/>
      <c r="AL721" s="31"/>
      <c r="AM721" s="35"/>
      <c r="AN721" s="18"/>
      <c r="AO721" s="35"/>
    </row>
    <row r="722" spans="1:41" x14ac:dyDescent="0.25">
      <c r="A722" s="32" t="s">
        <v>1901</v>
      </c>
      <c r="B722" s="32" t="s">
        <v>1902</v>
      </c>
      <c r="C722" s="32" t="s">
        <v>66</v>
      </c>
      <c r="D722" s="37">
        <v>67</v>
      </c>
      <c r="E722" s="38">
        <v>63827</v>
      </c>
      <c r="F722" s="45" t="s">
        <v>1896</v>
      </c>
      <c r="G722" s="38">
        <v>44</v>
      </c>
      <c r="H722" s="38" t="s">
        <v>707</v>
      </c>
      <c r="I722" s="39">
        <v>3.5000000000000003E-2</v>
      </c>
      <c r="J722" s="40">
        <v>2</v>
      </c>
      <c r="K722" s="40">
        <v>94</v>
      </c>
      <c r="L722" s="26">
        <v>3012.8970184571554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4.1845791923016042</v>
      </c>
      <c r="T722" s="26">
        <v>3017.0815976494569</v>
      </c>
      <c r="U722" s="27">
        <v>0.81799999999999995</v>
      </c>
      <c r="V722" s="26">
        <v>2467.9727468772558</v>
      </c>
      <c r="W722" s="26">
        <v>0</v>
      </c>
      <c r="X722" s="26">
        <v>6.434019561445023E-2</v>
      </c>
      <c r="Y722" s="26">
        <v>6.434019561445023E-2</v>
      </c>
      <c r="Z722" s="26">
        <v>79.375172740180844</v>
      </c>
      <c r="AA722" s="27">
        <v>0</v>
      </c>
      <c r="AB722" s="26">
        <v>0</v>
      </c>
      <c r="AC722" s="28">
        <v>7.0000000000000007E-2</v>
      </c>
      <c r="AD722" s="26">
        <v>425.10064195801289</v>
      </c>
      <c r="AE722" s="26">
        <v>5989.59</v>
      </c>
      <c r="AF722" s="29">
        <v>6864.84</v>
      </c>
      <c r="AG722" s="29">
        <v>645294.96</v>
      </c>
      <c r="AH722" s="41">
        <v>508.37</v>
      </c>
      <c r="AI722" s="42">
        <v>47786.78</v>
      </c>
      <c r="AJ722" s="18"/>
      <c r="AK722" s="18"/>
      <c r="AL722" s="31"/>
      <c r="AM722" s="35"/>
      <c r="AN722" s="18"/>
      <c r="AO722" s="35"/>
    </row>
    <row r="723" spans="1:41" x14ac:dyDescent="0.25">
      <c r="A723" s="32" t="s">
        <v>1903</v>
      </c>
      <c r="B723" s="32" t="s">
        <v>1895</v>
      </c>
      <c r="C723" s="32" t="s">
        <v>66</v>
      </c>
      <c r="D723" s="37">
        <v>67</v>
      </c>
      <c r="E723" s="38">
        <v>63827</v>
      </c>
      <c r="F723" s="45" t="s">
        <v>1896</v>
      </c>
      <c r="G723" s="38">
        <v>44</v>
      </c>
      <c r="H723" s="38" t="s">
        <v>707</v>
      </c>
      <c r="I723" s="39">
        <v>0.05</v>
      </c>
      <c r="J723" s="40">
        <v>4</v>
      </c>
      <c r="K723" s="40">
        <v>188</v>
      </c>
      <c r="L723" s="26">
        <v>3012.8970184571554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4.1845791923016042</v>
      </c>
      <c r="T723" s="26">
        <v>3017.0815976494569</v>
      </c>
      <c r="U723" s="27">
        <v>0.81799999999999995</v>
      </c>
      <c r="V723" s="26">
        <v>2467.9727468772558</v>
      </c>
      <c r="W723" s="26">
        <v>0</v>
      </c>
      <c r="X723" s="26">
        <v>6.434019561445023E-2</v>
      </c>
      <c r="Y723" s="26">
        <v>6.434019561445023E-2</v>
      </c>
      <c r="Z723" s="26">
        <v>79.375172740180844</v>
      </c>
      <c r="AA723" s="27">
        <v>0</v>
      </c>
      <c r="AB723" s="26">
        <v>0</v>
      </c>
      <c r="AC723" s="28">
        <v>7.0000000000000007E-2</v>
      </c>
      <c r="AD723" s="26">
        <v>425.10064195801289</v>
      </c>
      <c r="AE723" s="26">
        <v>5989.59</v>
      </c>
      <c r="AF723" s="29">
        <v>6984.94</v>
      </c>
      <c r="AG723" s="29">
        <v>1313168.72</v>
      </c>
      <c r="AH723" s="41">
        <v>508.37</v>
      </c>
      <c r="AI723" s="42">
        <v>95573.56</v>
      </c>
      <c r="AJ723" s="18"/>
      <c r="AK723" s="18"/>
      <c r="AL723" s="31"/>
      <c r="AM723" s="35"/>
      <c r="AN723" s="18"/>
      <c r="AO723" s="35"/>
    </row>
    <row r="724" spans="1:41" x14ac:dyDescent="0.25">
      <c r="A724" s="32" t="s">
        <v>1894</v>
      </c>
      <c r="B724" s="32" t="s">
        <v>1895</v>
      </c>
      <c r="C724" s="32" t="s">
        <v>66</v>
      </c>
      <c r="D724" s="37">
        <v>67</v>
      </c>
      <c r="E724" s="38">
        <v>63827</v>
      </c>
      <c r="F724" s="45" t="s">
        <v>1896</v>
      </c>
      <c r="G724" s="38">
        <v>44</v>
      </c>
      <c r="H724" s="38" t="s">
        <v>718</v>
      </c>
      <c r="I724" s="39">
        <v>0.05</v>
      </c>
      <c r="J724" s="40">
        <v>2</v>
      </c>
      <c r="K724" s="40">
        <v>94</v>
      </c>
      <c r="L724" s="26">
        <v>3012.8970184571554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4.1845791923016042</v>
      </c>
      <c r="T724" s="26">
        <v>3017.0815976494569</v>
      </c>
      <c r="U724" s="27">
        <v>0.81799999999999995</v>
      </c>
      <c r="V724" s="26">
        <v>2467.9727468772558</v>
      </c>
      <c r="W724" s="26">
        <v>0</v>
      </c>
      <c r="X724" s="26">
        <v>6.434019561445023E-2</v>
      </c>
      <c r="Y724" s="26">
        <v>6.434019561445023E-2</v>
      </c>
      <c r="Z724" s="26">
        <v>79.375172740180844</v>
      </c>
      <c r="AA724" s="27">
        <v>0</v>
      </c>
      <c r="AB724" s="26">
        <v>0</v>
      </c>
      <c r="AC724" s="28">
        <v>7.0000000000000007E-2</v>
      </c>
      <c r="AD724" s="26">
        <v>425.10064195801289</v>
      </c>
      <c r="AE724" s="26">
        <v>5989.59</v>
      </c>
      <c r="AF724" s="29">
        <v>6984.94</v>
      </c>
      <c r="AG724" s="29">
        <v>656584.36</v>
      </c>
      <c r="AH724" s="41">
        <v>535.12</v>
      </c>
      <c r="AI724" s="42">
        <v>50301.279999999999</v>
      </c>
      <c r="AJ724" s="18"/>
      <c r="AK724" s="18"/>
      <c r="AL724" s="31"/>
      <c r="AM724" s="35"/>
      <c r="AN724" s="18"/>
      <c r="AO724" s="35"/>
    </row>
    <row r="725" spans="1:41" x14ac:dyDescent="0.25">
      <c r="A725" s="32" t="s">
        <v>1904</v>
      </c>
      <c r="B725" s="32" t="s">
        <v>1905</v>
      </c>
      <c r="C725" s="32" t="s">
        <v>66</v>
      </c>
      <c r="D725" s="37">
        <v>1194</v>
      </c>
      <c r="E725" s="38">
        <v>105627</v>
      </c>
      <c r="F725" s="32" t="s">
        <v>1906</v>
      </c>
      <c r="G725" s="38">
        <v>44</v>
      </c>
      <c r="H725" s="38" t="s">
        <v>718</v>
      </c>
      <c r="I725" s="39">
        <v>0.05</v>
      </c>
      <c r="J725" s="40">
        <v>84</v>
      </c>
      <c r="K725" s="40">
        <v>5040</v>
      </c>
      <c r="L725" s="26">
        <v>3012.8970184571554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4.1845791923016042</v>
      </c>
      <c r="T725" s="26">
        <v>3017.0815976494569</v>
      </c>
      <c r="U725" s="27">
        <v>0.81799999999999995</v>
      </c>
      <c r="V725" s="26">
        <v>2467.9727468772558</v>
      </c>
      <c r="W725" s="26">
        <v>16.635576795580047</v>
      </c>
      <c r="X725" s="26">
        <v>6.434019561445023E-2</v>
      </c>
      <c r="Y725" s="26">
        <v>16.699916991194495</v>
      </c>
      <c r="Z725" s="26">
        <v>79.375172740180844</v>
      </c>
      <c r="AA725" s="27">
        <v>0</v>
      </c>
      <c r="AB725" s="26">
        <v>0</v>
      </c>
      <c r="AC725" s="28">
        <v>7.0000000000000007E-2</v>
      </c>
      <c r="AD725" s="26">
        <v>426.26513233370349</v>
      </c>
      <c r="AE725" s="26">
        <v>6007.39</v>
      </c>
      <c r="AF725" s="29">
        <v>7005.69</v>
      </c>
      <c r="AG725" s="29">
        <v>35308677.600000001</v>
      </c>
      <c r="AH725" s="41">
        <v>535.12</v>
      </c>
      <c r="AI725" s="42">
        <v>2697004.8</v>
      </c>
      <c r="AJ725" s="18"/>
      <c r="AK725" s="18"/>
      <c r="AL725" s="31"/>
      <c r="AM725" s="35"/>
      <c r="AN725" s="18"/>
      <c r="AO725" s="35"/>
    </row>
    <row r="726" spans="1:41" x14ac:dyDescent="0.25">
      <c r="A726" s="32" t="s">
        <v>1904</v>
      </c>
      <c r="B726" s="32" t="s">
        <v>1905</v>
      </c>
      <c r="C726" s="32" t="s">
        <v>66</v>
      </c>
      <c r="D726" s="37">
        <v>1194</v>
      </c>
      <c r="E726" s="38">
        <v>105627</v>
      </c>
      <c r="F726" s="32" t="s">
        <v>1906</v>
      </c>
      <c r="G726" s="38">
        <v>44</v>
      </c>
      <c r="H726" s="38" t="s">
        <v>718</v>
      </c>
      <c r="I726" s="39">
        <v>0.05</v>
      </c>
      <c r="J726" s="40">
        <v>52</v>
      </c>
      <c r="K726" s="40">
        <v>2600</v>
      </c>
      <c r="L726" s="26">
        <v>3012.8970184571554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4.1845791923016042</v>
      </c>
      <c r="T726" s="26">
        <v>3017.0815976494569</v>
      </c>
      <c r="U726" s="27">
        <v>0.81799999999999995</v>
      </c>
      <c r="V726" s="26">
        <v>2467.9727468772558</v>
      </c>
      <c r="W726" s="26">
        <v>16.635576795580047</v>
      </c>
      <c r="X726" s="26">
        <v>6.434019561445023E-2</v>
      </c>
      <c r="Y726" s="26">
        <v>16.699916991194495</v>
      </c>
      <c r="Z726" s="26">
        <v>79.375172740180844</v>
      </c>
      <c r="AA726" s="27">
        <v>0</v>
      </c>
      <c r="AB726" s="26">
        <v>0</v>
      </c>
      <c r="AC726" s="28">
        <v>7.0000000000000007E-2</v>
      </c>
      <c r="AD726" s="26">
        <v>426.26513233370349</v>
      </c>
      <c r="AE726" s="26">
        <v>6007.39</v>
      </c>
      <c r="AF726" s="29">
        <v>7005.69</v>
      </c>
      <c r="AG726" s="29">
        <v>18214794</v>
      </c>
      <c r="AH726" s="41">
        <v>535.12</v>
      </c>
      <c r="AI726" s="42">
        <v>1391312</v>
      </c>
      <c r="AJ726" s="18"/>
      <c r="AK726" s="18"/>
      <c r="AL726" s="31"/>
      <c r="AM726" s="35"/>
      <c r="AN726" s="18"/>
      <c r="AO726" s="35"/>
    </row>
    <row r="727" spans="1:41" x14ac:dyDescent="0.25">
      <c r="A727" s="32" t="s">
        <v>1907</v>
      </c>
      <c r="B727" s="32" t="s">
        <v>1908</v>
      </c>
      <c r="C727" s="32" t="s">
        <v>66</v>
      </c>
      <c r="D727" s="37">
        <v>1195</v>
      </c>
      <c r="E727" s="38">
        <v>105635</v>
      </c>
      <c r="F727" s="32" t="s">
        <v>1909</v>
      </c>
      <c r="G727" s="38">
        <v>44</v>
      </c>
      <c r="H727" s="38" t="s">
        <v>718</v>
      </c>
      <c r="I727" s="39">
        <v>0.05</v>
      </c>
      <c r="J727" s="40">
        <v>12</v>
      </c>
      <c r="K727" s="40">
        <v>720</v>
      </c>
      <c r="L727" s="26">
        <v>3012.8970184571554</v>
      </c>
      <c r="M727" s="26">
        <v>0</v>
      </c>
      <c r="N727" s="26">
        <v>698.09476039601225</v>
      </c>
      <c r="O727" s="26">
        <v>16.640280611389169</v>
      </c>
      <c r="P727" s="26">
        <v>62.401033572393679</v>
      </c>
      <c r="Q727" s="26">
        <v>0</v>
      </c>
      <c r="R727" s="26">
        <v>0</v>
      </c>
      <c r="S727" s="26">
        <v>4.1845791923016042</v>
      </c>
      <c r="T727" s="26">
        <v>3794.217672229252</v>
      </c>
      <c r="U727" s="27">
        <v>0.81799999999999995</v>
      </c>
      <c r="V727" s="26">
        <v>3103.6700558835278</v>
      </c>
      <c r="W727" s="26">
        <v>16.635576795580047</v>
      </c>
      <c r="X727" s="26">
        <v>6.434019561445023E-2</v>
      </c>
      <c r="Y727" s="26">
        <v>16.699916991194495</v>
      </c>
      <c r="Z727" s="26">
        <v>79.375172740180844</v>
      </c>
      <c r="AA727" s="27">
        <v>0</v>
      </c>
      <c r="AB727" s="26">
        <v>0</v>
      </c>
      <c r="AC727" s="28">
        <v>7.0000000000000007E-2</v>
      </c>
      <c r="AD727" s="26">
        <v>525.16346918472823</v>
      </c>
      <c r="AE727" s="26">
        <v>7519.12</v>
      </c>
      <c r="AF727" s="29">
        <v>8768.64</v>
      </c>
      <c r="AG727" s="29">
        <v>6313420.7999999998</v>
      </c>
      <c r="AH727" s="41">
        <v>535.12</v>
      </c>
      <c r="AI727" s="42">
        <v>385286.40000000002</v>
      </c>
      <c r="AJ727" s="18"/>
      <c r="AK727" s="18"/>
      <c r="AL727" s="31"/>
      <c r="AM727" s="35"/>
      <c r="AN727" s="18"/>
      <c r="AO727" s="35"/>
    </row>
    <row r="728" spans="1:41" x14ac:dyDescent="0.25">
      <c r="A728" s="32" t="s">
        <v>1907</v>
      </c>
      <c r="B728" s="32" t="s">
        <v>1908</v>
      </c>
      <c r="C728" s="32" t="s">
        <v>66</v>
      </c>
      <c r="D728" s="37">
        <v>1195</v>
      </c>
      <c r="E728" s="38">
        <v>105635</v>
      </c>
      <c r="F728" s="32" t="s">
        <v>1909</v>
      </c>
      <c r="G728" s="38">
        <v>44</v>
      </c>
      <c r="H728" s="38" t="s">
        <v>718</v>
      </c>
      <c r="I728" s="39">
        <v>0.05</v>
      </c>
      <c r="J728" s="40">
        <v>41</v>
      </c>
      <c r="K728" s="40">
        <v>2050</v>
      </c>
      <c r="L728" s="26">
        <v>3012.8970184571554</v>
      </c>
      <c r="M728" s="26">
        <v>0</v>
      </c>
      <c r="N728" s="26">
        <v>698.09476039601225</v>
      </c>
      <c r="O728" s="26">
        <v>16.640280611389169</v>
      </c>
      <c r="P728" s="26">
        <v>62.401033572393679</v>
      </c>
      <c r="Q728" s="26">
        <v>0</v>
      </c>
      <c r="R728" s="26">
        <v>0</v>
      </c>
      <c r="S728" s="26">
        <v>4.1845791923016042</v>
      </c>
      <c r="T728" s="26">
        <v>3794.217672229252</v>
      </c>
      <c r="U728" s="27">
        <v>0.81799999999999995</v>
      </c>
      <c r="V728" s="26">
        <v>3103.6700558835278</v>
      </c>
      <c r="W728" s="26">
        <v>16.635576795580047</v>
      </c>
      <c r="X728" s="26">
        <v>6.434019561445023E-2</v>
      </c>
      <c r="Y728" s="26">
        <v>16.699916991194495</v>
      </c>
      <c r="Z728" s="26">
        <v>79.375172740180844</v>
      </c>
      <c r="AA728" s="27">
        <v>0</v>
      </c>
      <c r="AB728" s="26">
        <v>0</v>
      </c>
      <c r="AC728" s="28">
        <v>7.0000000000000007E-2</v>
      </c>
      <c r="AD728" s="26">
        <v>525.16346918472823</v>
      </c>
      <c r="AE728" s="26">
        <v>7519.12</v>
      </c>
      <c r="AF728" s="29">
        <v>8768.64</v>
      </c>
      <c r="AG728" s="29">
        <v>17975712</v>
      </c>
      <c r="AH728" s="41">
        <v>535.12</v>
      </c>
      <c r="AI728" s="42">
        <v>1096996</v>
      </c>
      <c r="AJ728" s="18"/>
      <c r="AK728" s="18"/>
      <c r="AL728" s="31"/>
      <c r="AM728" s="35"/>
      <c r="AN728" s="18"/>
      <c r="AO728" s="35"/>
    </row>
    <row r="729" spans="1:41" x14ac:dyDescent="0.25">
      <c r="A729" s="32" t="s">
        <v>1910</v>
      </c>
      <c r="B729" s="32" t="s">
        <v>1911</v>
      </c>
      <c r="C729" s="32" t="s">
        <v>66</v>
      </c>
      <c r="D729" s="37">
        <v>1197</v>
      </c>
      <c r="E729" s="38">
        <v>105619</v>
      </c>
      <c r="F729" s="32" t="s">
        <v>1912</v>
      </c>
      <c r="G729" s="38">
        <v>40</v>
      </c>
      <c r="H729" s="38" t="s">
        <v>718</v>
      </c>
      <c r="I729" s="39">
        <v>0.05</v>
      </c>
      <c r="J729" s="40">
        <v>3</v>
      </c>
      <c r="K729" s="40">
        <v>168</v>
      </c>
      <c r="L729" s="26">
        <v>2738.9972895065048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2738.9972895065048</v>
      </c>
      <c r="U729" s="27">
        <v>0.81799999999999995</v>
      </c>
      <c r="V729" s="26">
        <v>2240.4997828163209</v>
      </c>
      <c r="W729" s="26">
        <v>16.635576795580047</v>
      </c>
      <c r="X729" s="26">
        <v>6.434019561445023E-2</v>
      </c>
      <c r="Y729" s="26">
        <v>16.699916991194495</v>
      </c>
      <c r="Z729" s="26">
        <v>89.852602073743597</v>
      </c>
      <c r="AA729" s="27">
        <v>0</v>
      </c>
      <c r="AB729" s="26">
        <v>0</v>
      </c>
      <c r="AC729" s="28">
        <v>7.0000000000000007E-2</v>
      </c>
      <c r="AD729" s="26">
        <v>391.60954333278085</v>
      </c>
      <c r="AE729" s="26">
        <v>5477.65</v>
      </c>
      <c r="AF729" s="29">
        <v>6387.92</v>
      </c>
      <c r="AG729" s="29">
        <v>1073170.56</v>
      </c>
      <c r="AH729" s="41">
        <v>535.12</v>
      </c>
      <c r="AI729" s="42">
        <v>89900.160000000003</v>
      </c>
      <c r="AJ729" s="18"/>
      <c r="AK729" s="18"/>
      <c r="AL729" s="31"/>
      <c r="AM729" s="35"/>
      <c r="AN729" s="18"/>
      <c r="AO729" s="35"/>
    </row>
    <row r="730" spans="1:41" x14ac:dyDescent="0.25">
      <c r="A730" s="32" t="s">
        <v>1913</v>
      </c>
      <c r="B730" s="32" t="s">
        <v>1914</v>
      </c>
      <c r="C730" s="32" t="s">
        <v>66</v>
      </c>
      <c r="D730" s="37">
        <v>1196</v>
      </c>
      <c r="E730" s="38">
        <v>105619</v>
      </c>
      <c r="F730" s="32" t="s">
        <v>1912</v>
      </c>
      <c r="G730" s="38">
        <v>30</v>
      </c>
      <c r="H730" s="38" t="s">
        <v>707</v>
      </c>
      <c r="I730" s="39">
        <v>0.03</v>
      </c>
      <c r="J730" s="40">
        <v>2</v>
      </c>
      <c r="K730" s="40">
        <v>120</v>
      </c>
      <c r="L730" s="26">
        <v>2054.2479671298788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2054.2479671298788</v>
      </c>
      <c r="U730" s="27">
        <v>0.81799999999999995</v>
      </c>
      <c r="V730" s="26">
        <v>1680.3748371122408</v>
      </c>
      <c r="W730" s="26">
        <v>16.635576795580047</v>
      </c>
      <c r="X730" s="26">
        <v>6.434019561445023E-2</v>
      </c>
      <c r="Y730" s="26">
        <v>16.699916991194495</v>
      </c>
      <c r="Z730" s="26">
        <v>116.04617540765049</v>
      </c>
      <c r="AA730" s="27">
        <v>0</v>
      </c>
      <c r="AB730" s="26">
        <v>0</v>
      </c>
      <c r="AC730" s="28">
        <v>7.0000000000000007E-2</v>
      </c>
      <c r="AD730" s="26">
        <v>306.30189470050499</v>
      </c>
      <c r="AE730" s="26">
        <v>4173.67</v>
      </c>
      <c r="AF730" s="29">
        <v>4756.3100000000004</v>
      </c>
      <c r="AG730" s="29">
        <v>570757.20000000007</v>
      </c>
      <c r="AH730" s="41">
        <v>508.37</v>
      </c>
      <c r="AI730" s="42">
        <v>61004.4</v>
      </c>
      <c r="AJ730" s="18"/>
      <c r="AK730" s="18"/>
      <c r="AL730" s="31"/>
      <c r="AM730" s="35"/>
      <c r="AN730" s="18"/>
      <c r="AO730" s="35"/>
    </row>
    <row r="731" spans="1:41" x14ac:dyDescent="0.25">
      <c r="A731" s="32" t="s">
        <v>1915</v>
      </c>
      <c r="B731" s="32" t="s">
        <v>1916</v>
      </c>
      <c r="C731" s="32" t="s">
        <v>66</v>
      </c>
      <c r="D731" s="37">
        <v>1196</v>
      </c>
      <c r="E731" s="38">
        <v>105619</v>
      </c>
      <c r="F731" s="32" t="s">
        <v>1912</v>
      </c>
      <c r="G731" s="38">
        <v>30</v>
      </c>
      <c r="H731" s="38" t="s">
        <v>707</v>
      </c>
      <c r="I731" s="39">
        <v>0.05</v>
      </c>
      <c r="J731" s="40">
        <v>1</v>
      </c>
      <c r="K731" s="40">
        <v>55</v>
      </c>
      <c r="L731" s="26">
        <v>2054.2479671298788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2054.2479671298788</v>
      </c>
      <c r="U731" s="27">
        <v>0.81799999999999995</v>
      </c>
      <c r="V731" s="26">
        <v>1680.3748371122408</v>
      </c>
      <c r="W731" s="26">
        <v>16.635576795580047</v>
      </c>
      <c r="X731" s="26">
        <v>6.434019561445023E-2</v>
      </c>
      <c r="Y731" s="26">
        <v>16.699916991194495</v>
      </c>
      <c r="Z731" s="26">
        <v>116.04617540765049</v>
      </c>
      <c r="AA731" s="27">
        <v>0</v>
      </c>
      <c r="AB731" s="26">
        <v>0</v>
      </c>
      <c r="AC731" s="28">
        <v>7.0000000000000007E-2</v>
      </c>
      <c r="AD731" s="26">
        <v>306.30189470050499</v>
      </c>
      <c r="AE731" s="26">
        <v>4173.67</v>
      </c>
      <c r="AF731" s="29">
        <v>4867.25</v>
      </c>
      <c r="AG731" s="29">
        <v>267698.75</v>
      </c>
      <c r="AH731" s="41">
        <v>508.37</v>
      </c>
      <c r="AI731" s="42">
        <v>27960.35</v>
      </c>
      <c r="AJ731" s="18"/>
      <c r="AK731" s="18"/>
      <c r="AL731" s="31"/>
      <c r="AM731" s="35"/>
      <c r="AN731" s="18"/>
      <c r="AO731" s="35"/>
    </row>
    <row r="732" spans="1:41" x14ac:dyDescent="0.25">
      <c r="A732" s="32" t="s">
        <v>1917</v>
      </c>
      <c r="B732" s="32" t="s">
        <v>1916</v>
      </c>
      <c r="C732" s="32" t="s">
        <v>66</v>
      </c>
      <c r="D732" s="37">
        <v>1196</v>
      </c>
      <c r="E732" s="38">
        <v>105619</v>
      </c>
      <c r="F732" s="32" t="s">
        <v>1912</v>
      </c>
      <c r="G732" s="38">
        <v>30</v>
      </c>
      <c r="H732" s="38" t="s">
        <v>718</v>
      </c>
      <c r="I732" s="39">
        <v>0.05</v>
      </c>
      <c r="J732" s="40">
        <v>35</v>
      </c>
      <c r="K732" s="40">
        <v>2160</v>
      </c>
      <c r="L732" s="26">
        <v>2054.2479671298788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2054.2479671298788</v>
      </c>
      <c r="U732" s="27">
        <v>0.81799999999999995</v>
      </c>
      <c r="V732" s="26">
        <v>1680.3748371122408</v>
      </c>
      <c r="W732" s="26">
        <v>16.635576795580047</v>
      </c>
      <c r="X732" s="26">
        <v>6.434019561445023E-2</v>
      </c>
      <c r="Y732" s="26">
        <v>16.699916991194495</v>
      </c>
      <c r="Z732" s="26">
        <v>116.04617540765049</v>
      </c>
      <c r="AA732" s="27">
        <v>0</v>
      </c>
      <c r="AB732" s="26">
        <v>0</v>
      </c>
      <c r="AC732" s="28">
        <v>7.0000000000000007E-2</v>
      </c>
      <c r="AD732" s="26">
        <v>306.30189470050499</v>
      </c>
      <c r="AE732" s="26">
        <v>4173.67</v>
      </c>
      <c r="AF732" s="29">
        <v>4867.25</v>
      </c>
      <c r="AG732" s="29">
        <v>10513260</v>
      </c>
      <c r="AH732" s="41">
        <v>535.12</v>
      </c>
      <c r="AI732" s="42">
        <v>1155859.2</v>
      </c>
      <c r="AJ732" s="18"/>
      <c r="AK732" s="18"/>
      <c r="AL732" s="31"/>
      <c r="AM732" s="35"/>
      <c r="AN732" s="18"/>
      <c r="AO732" s="35"/>
    </row>
    <row r="733" spans="1:41" x14ac:dyDescent="0.25">
      <c r="A733" s="32" t="s">
        <v>1918</v>
      </c>
      <c r="B733" s="32" t="s">
        <v>1919</v>
      </c>
      <c r="C733" s="32" t="s">
        <v>66</v>
      </c>
      <c r="D733" s="37">
        <v>1197</v>
      </c>
      <c r="E733" s="38">
        <v>105619</v>
      </c>
      <c r="F733" s="32" t="s">
        <v>1912</v>
      </c>
      <c r="G733" s="38">
        <v>40</v>
      </c>
      <c r="H733" s="38" t="s">
        <v>707</v>
      </c>
      <c r="I733" s="39">
        <v>0.02</v>
      </c>
      <c r="J733" s="40">
        <v>24</v>
      </c>
      <c r="K733" s="40">
        <v>1820</v>
      </c>
      <c r="L733" s="26">
        <v>2738.9972895065048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2738.9972895065048</v>
      </c>
      <c r="U733" s="27">
        <v>0.81799999999999995</v>
      </c>
      <c r="V733" s="26">
        <v>2240.4997828163209</v>
      </c>
      <c r="W733" s="26">
        <v>16.635576795580047</v>
      </c>
      <c r="X733" s="26">
        <v>6.434019561445023E-2</v>
      </c>
      <c r="Y733" s="26">
        <v>16.699916991194495</v>
      </c>
      <c r="Z733" s="26">
        <v>89.852602073743597</v>
      </c>
      <c r="AA733" s="27">
        <v>0</v>
      </c>
      <c r="AB733" s="26">
        <v>0</v>
      </c>
      <c r="AC733" s="28">
        <v>7.0000000000000007E-2</v>
      </c>
      <c r="AD733" s="26">
        <v>391.60954333278085</v>
      </c>
      <c r="AE733" s="26">
        <v>5477.65</v>
      </c>
      <c r="AF733" s="29">
        <v>6171.99</v>
      </c>
      <c r="AG733" s="29">
        <v>11233021.799999999</v>
      </c>
      <c r="AH733" s="41">
        <v>508.37</v>
      </c>
      <c r="AI733" s="42">
        <v>925233.4</v>
      </c>
      <c r="AJ733" s="18"/>
      <c r="AK733" s="18"/>
      <c r="AL733" s="31"/>
      <c r="AM733" s="35"/>
      <c r="AN733" s="18"/>
      <c r="AO733" s="35"/>
    </row>
    <row r="734" spans="1:41" x14ac:dyDescent="0.25">
      <c r="A734" s="32" t="s">
        <v>1920</v>
      </c>
      <c r="B734" s="32" t="s">
        <v>1921</v>
      </c>
      <c r="C734" s="32" t="s">
        <v>66</v>
      </c>
      <c r="D734" s="37">
        <v>1197</v>
      </c>
      <c r="E734" s="38">
        <v>105619</v>
      </c>
      <c r="F734" s="32" t="s">
        <v>1912</v>
      </c>
      <c r="G734" s="38">
        <v>40</v>
      </c>
      <c r="H734" s="38" t="s">
        <v>707</v>
      </c>
      <c r="I734" s="39">
        <v>2.5000000000000001E-2</v>
      </c>
      <c r="J734" s="40">
        <v>3</v>
      </c>
      <c r="K734" s="40">
        <v>263</v>
      </c>
      <c r="L734" s="26">
        <v>2738.9972895065048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2738.9972895065048</v>
      </c>
      <c r="U734" s="27">
        <v>0.81799999999999995</v>
      </c>
      <c r="V734" s="26">
        <v>2240.4997828163209</v>
      </c>
      <c r="W734" s="26">
        <v>16.635576795580047</v>
      </c>
      <c r="X734" s="26">
        <v>6.434019561445023E-2</v>
      </c>
      <c r="Y734" s="26">
        <v>16.699916991194495</v>
      </c>
      <c r="Z734" s="26">
        <v>89.852602073743597</v>
      </c>
      <c r="AA734" s="27">
        <v>0</v>
      </c>
      <c r="AB734" s="26">
        <v>0</v>
      </c>
      <c r="AC734" s="28">
        <v>7.0000000000000007E-2</v>
      </c>
      <c r="AD734" s="26">
        <v>391.60954333278085</v>
      </c>
      <c r="AE734" s="26">
        <v>5477.65</v>
      </c>
      <c r="AF734" s="29">
        <v>6206.94</v>
      </c>
      <c r="AG734" s="29">
        <v>1632425.22</v>
      </c>
      <c r="AH734" s="41">
        <v>508.37</v>
      </c>
      <c r="AI734" s="42">
        <v>133701.31</v>
      </c>
      <c r="AJ734" s="18"/>
      <c r="AK734" s="18"/>
      <c r="AL734" s="31"/>
      <c r="AM734" s="35"/>
      <c r="AN734" s="18"/>
      <c r="AO734" s="35"/>
    </row>
    <row r="735" spans="1:41" x14ac:dyDescent="0.25">
      <c r="A735" s="32" t="s">
        <v>1922</v>
      </c>
      <c r="B735" s="32" t="s">
        <v>1923</v>
      </c>
      <c r="C735" s="32" t="s">
        <v>66</v>
      </c>
      <c r="D735" s="37">
        <v>1197</v>
      </c>
      <c r="E735" s="38">
        <v>105619</v>
      </c>
      <c r="F735" s="32" t="s">
        <v>1912</v>
      </c>
      <c r="G735" s="38">
        <v>40</v>
      </c>
      <c r="H735" s="38" t="s">
        <v>707</v>
      </c>
      <c r="I735" s="39">
        <v>2.7E-2</v>
      </c>
      <c r="J735" s="40">
        <v>1</v>
      </c>
      <c r="K735" s="40">
        <v>79</v>
      </c>
      <c r="L735" s="26">
        <v>2738.9972895065048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2738.9972895065048</v>
      </c>
      <c r="U735" s="27">
        <v>0.81799999999999995</v>
      </c>
      <c r="V735" s="26">
        <v>2240.4997828163209</v>
      </c>
      <c r="W735" s="26">
        <v>16.635576795580047</v>
      </c>
      <c r="X735" s="26">
        <v>6.434019561445023E-2</v>
      </c>
      <c r="Y735" s="26">
        <v>16.699916991194495</v>
      </c>
      <c r="Z735" s="26">
        <v>89.852602073743597</v>
      </c>
      <c r="AA735" s="27">
        <v>0</v>
      </c>
      <c r="AB735" s="26">
        <v>0</v>
      </c>
      <c r="AC735" s="28">
        <v>7.0000000000000007E-2</v>
      </c>
      <c r="AD735" s="26">
        <v>391.60954333278085</v>
      </c>
      <c r="AE735" s="26">
        <v>5477.65</v>
      </c>
      <c r="AF735" s="29">
        <v>6221.07</v>
      </c>
      <c r="AG735" s="29">
        <v>491464.52999999997</v>
      </c>
      <c r="AH735" s="41">
        <v>508.37</v>
      </c>
      <c r="AI735" s="42">
        <v>40161.230000000003</v>
      </c>
      <c r="AJ735" s="18"/>
      <c r="AK735" s="18"/>
      <c r="AL735" s="31"/>
      <c r="AM735" s="35"/>
      <c r="AN735" s="18"/>
      <c r="AO735" s="35"/>
    </row>
    <row r="736" spans="1:41" x14ac:dyDescent="0.25">
      <c r="A736" s="32" t="s">
        <v>1924</v>
      </c>
      <c r="B736" s="32" t="s">
        <v>1925</v>
      </c>
      <c r="C736" s="32" t="s">
        <v>66</v>
      </c>
      <c r="D736" s="37">
        <v>1197</v>
      </c>
      <c r="E736" s="38">
        <v>105619</v>
      </c>
      <c r="F736" s="32" t="s">
        <v>1912</v>
      </c>
      <c r="G736" s="38">
        <v>40</v>
      </c>
      <c r="H736" s="38" t="s">
        <v>707</v>
      </c>
      <c r="I736" s="39">
        <v>0.03</v>
      </c>
      <c r="J736" s="40">
        <v>43</v>
      </c>
      <c r="K736" s="40">
        <v>3226</v>
      </c>
      <c r="L736" s="26">
        <v>2738.9972895065048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2738.9972895065048</v>
      </c>
      <c r="U736" s="27">
        <v>0.81799999999999995</v>
      </c>
      <c r="V736" s="26">
        <v>2240.4997828163209</v>
      </c>
      <c r="W736" s="26">
        <v>16.635576795580047</v>
      </c>
      <c r="X736" s="26">
        <v>6.434019561445023E-2</v>
      </c>
      <c r="Y736" s="26">
        <v>16.699916991194495</v>
      </c>
      <c r="Z736" s="26">
        <v>89.852602073743597</v>
      </c>
      <c r="AA736" s="27">
        <v>0</v>
      </c>
      <c r="AB736" s="26">
        <v>0</v>
      </c>
      <c r="AC736" s="28">
        <v>7.0000000000000007E-2</v>
      </c>
      <c r="AD736" s="26">
        <v>391.60954333278085</v>
      </c>
      <c r="AE736" s="26">
        <v>5477.65</v>
      </c>
      <c r="AF736" s="29">
        <v>6242.32</v>
      </c>
      <c r="AG736" s="29">
        <v>20137724.32</v>
      </c>
      <c r="AH736" s="41">
        <v>508.37</v>
      </c>
      <c r="AI736" s="42">
        <v>1640001.62</v>
      </c>
      <c r="AJ736" s="18"/>
      <c r="AK736" s="18"/>
      <c r="AL736" s="31"/>
      <c r="AM736" s="35"/>
      <c r="AN736" s="18"/>
      <c r="AO736" s="35"/>
    </row>
    <row r="737" spans="1:41" x14ac:dyDescent="0.25">
      <c r="A737" s="32" t="s">
        <v>1926</v>
      </c>
      <c r="B737" s="32" t="s">
        <v>1927</v>
      </c>
      <c r="C737" s="32" t="s">
        <v>66</v>
      </c>
      <c r="D737" s="37">
        <v>1197</v>
      </c>
      <c r="E737" s="38">
        <v>105619</v>
      </c>
      <c r="F737" s="32" t="s">
        <v>1912</v>
      </c>
      <c r="G737" s="38">
        <v>40</v>
      </c>
      <c r="H737" s="38" t="s">
        <v>707</v>
      </c>
      <c r="I737" s="39">
        <v>3.5000000000000003E-2</v>
      </c>
      <c r="J737" s="40">
        <v>4</v>
      </c>
      <c r="K737" s="40">
        <v>297</v>
      </c>
      <c r="L737" s="26">
        <v>2738.9972895065048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2738.9972895065048</v>
      </c>
      <c r="U737" s="27">
        <v>0.81799999999999995</v>
      </c>
      <c r="V737" s="26">
        <v>2240.4997828163209</v>
      </c>
      <c r="W737" s="26">
        <v>16.635576795580047</v>
      </c>
      <c r="X737" s="26">
        <v>6.434019561445023E-2</v>
      </c>
      <c r="Y737" s="26">
        <v>16.699916991194495</v>
      </c>
      <c r="Z737" s="26">
        <v>89.852602073743597</v>
      </c>
      <c r="AA737" s="27">
        <v>0</v>
      </c>
      <c r="AB737" s="26">
        <v>0</v>
      </c>
      <c r="AC737" s="28">
        <v>7.0000000000000007E-2</v>
      </c>
      <c r="AD737" s="26">
        <v>391.60954333278085</v>
      </c>
      <c r="AE737" s="26">
        <v>5477.65</v>
      </c>
      <c r="AF737" s="29">
        <v>6278.09</v>
      </c>
      <c r="AG737" s="29">
        <v>1864592.73</v>
      </c>
      <c r="AH737" s="41">
        <v>508.37</v>
      </c>
      <c r="AI737" s="42">
        <v>150985.89000000001</v>
      </c>
      <c r="AJ737" s="18"/>
      <c r="AK737" s="18"/>
      <c r="AL737" s="31"/>
      <c r="AM737" s="35"/>
      <c r="AN737" s="18"/>
      <c r="AO737" s="35"/>
    </row>
    <row r="738" spans="1:41" x14ac:dyDescent="0.25">
      <c r="A738" s="32" t="s">
        <v>1928</v>
      </c>
      <c r="B738" s="32" t="s">
        <v>1929</v>
      </c>
      <c r="C738" s="32" t="s">
        <v>66</v>
      </c>
      <c r="D738" s="37">
        <v>1197</v>
      </c>
      <c r="E738" s="38">
        <v>105619</v>
      </c>
      <c r="F738" s="32" t="s">
        <v>1912</v>
      </c>
      <c r="G738" s="38">
        <v>40</v>
      </c>
      <c r="H738" s="38" t="s">
        <v>707</v>
      </c>
      <c r="I738" s="39">
        <v>0.04</v>
      </c>
      <c r="J738" s="40">
        <v>11</v>
      </c>
      <c r="K738" s="40">
        <v>615</v>
      </c>
      <c r="L738" s="26">
        <v>2738.9972895065048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2738.9972895065048</v>
      </c>
      <c r="U738" s="27">
        <v>0.81799999999999995</v>
      </c>
      <c r="V738" s="26">
        <v>2240.4997828163209</v>
      </c>
      <c r="W738" s="26">
        <v>16.635576795580047</v>
      </c>
      <c r="X738" s="26">
        <v>6.434019561445023E-2</v>
      </c>
      <c r="Y738" s="26">
        <v>16.699916991194495</v>
      </c>
      <c r="Z738" s="26">
        <v>89.852602073743597</v>
      </c>
      <c r="AA738" s="27">
        <v>0</v>
      </c>
      <c r="AB738" s="26">
        <v>0</v>
      </c>
      <c r="AC738" s="28">
        <v>7.0000000000000007E-2</v>
      </c>
      <c r="AD738" s="26">
        <v>391.60954333278085</v>
      </c>
      <c r="AE738" s="26">
        <v>5477.65</v>
      </c>
      <c r="AF738" s="29">
        <v>6314.3</v>
      </c>
      <c r="AG738" s="29">
        <v>3883294.5</v>
      </c>
      <c r="AH738" s="41">
        <v>508.37</v>
      </c>
      <c r="AI738" s="42">
        <v>312647.55</v>
      </c>
      <c r="AJ738" s="18"/>
      <c r="AK738" s="18"/>
      <c r="AL738" s="31"/>
      <c r="AM738" s="35"/>
      <c r="AN738" s="18"/>
      <c r="AO738" s="35"/>
    </row>
    <row r="739" spans="1:41" x14ac:dyDescent="0.25">
      <c r="A739" s="32" t="s">
        <v>1910</v>
      </c>
      <c r="B739" s="32" t="s">
        <v>1911</v>
      </c>
      <c r="C739" s="32" t="s">
        <v>66</v>
      </c>
      <c r="D739" s="37">
        <v>1197</v>
      </c>
      <c r="E739" s="38">
        <v>105619</v>
      </c>
      <c r="F739" s="32" t="s">
        <v>1912</v>
      </c>
      <c r="G739" s="38">
        <v>40</v>
      </c>
      <c r="H739" s="38" t="s">
        <v>718</v>
      </c>
      <c r="I739" s="39">
        <v>0.05</v>
      </c>
      <c r="J739" s="40">
        <v>197</v>
      </c>
      <c r="K739" s="40">
        <v>14370</v>
      </c>
      <c r="L739" s="26">
        <v>2738.9972895065048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2738.9972895065048</v>
      </c>
      <c r="U739" s="27">
        <v>0.81799999999999995</v>
      </c>
      <c r="V739" s="26">
        <v>2240.4997828163209</v>
      </c>
      <c r="W739" s="26">
        <v>16.635576795580047</v>
      </c>
      <c r="X739" s="26">
        <v>6.434019561445023E-2</v>
      </c>
      <c r="Y739" s="26">
        <v>16.699916991194495</v>
      </c>
      <c r="Z739" s="26">
        <v>89.852602073743597</v>
      </c>
      <c r="AA739" s="27">
        <v>0</v>
      </c>
      <c r="AB739" s="26">
        <v>0</v>
      </c>
      <c r="AC739" s="28">
        <v>7.0000000000000007E-2</v>
      </c>
      <c r="AD739" s="26">
        <v>391.60954333278085</v>
      </c>
      <c r="AE739" s="26">
        <v>5477.65</v>
      </c>
      <c r="AF739" s="29">
        <v>6387.92</v>
      </c>
      <c r="AG739" s="29">
        <v>91794410.400000006</v>
      </c>
      <c r="AH739" s="41">
        <v>535.12</v>
      </c>
      <c r="AI739" s="42">
        <v>7689674.4000000004</v>
      </c>
      <c r="AJ739" s="18"/>
      <c r="AK739" s="18"/>
      <c r="AL739" s="31"/>
      <c r="AM739" s="35"/>
      <c r="AN739" s="18"/>
      <c r="AO739" s="35"/>
    </row>
    <row r="740" spans="1:41" x14ac:dyDescent="0.25">
      <c r="A740" s="32" t="s">
        <v>1930</v>
      </c>
      <c r="B740" s="32" t="s">
        <v>1911</v>
      </c>
      <c r="C740" s="32" t="s">
        <v>66</v>
      </c>
      <c r="D740" s="37">
        <v>1197</v>
      </c>
      <c r="E740" s="38">
        <v>105619</v>
      </c>
      <c r="F740" s="32" t="s">
        <v>1912</v>
      </c>
      <c r="G740" s="38">
        <v>40</v>
      </c>
      <c r="H740" s="38" t="s">
        <v>707</v>
      </c>
      <c r="I740" s="39">
        <v>0.05</v>
      </c>
      <c r="J740" s="40">
        <v>14</v>
      </c>
      <c r="K740" s="40">
        <v>1030</v>
      </c>
      <c r="L740" s="26">
        <v>2738.9972895065048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2738.9972895065048</v>
      </c>
      <c r="U740" s="27">
        <v>0.81799999999999995</v>
      </c>
      <c r="V740" s="26">
        <v>2240.4997828163209</v>
      </c>
      <c r="W740" s="26">
        <v>16.635576795580047</v>
      </c>
      <c r="X740" s="26">
        <v>6.434019561445023E-2</v>
      </c>
      <c r="Y740" s="26">
        <v>16.699916991194495</v>
      </c>
      <c r="Z740" s="26">
        <v>89.852602073743597</v>
      </c>
      <c r="AA740" s="27">
        <v>0</v>
      </c>
      <c r="AB740" s="26">
        <v>0</v>
      </c>
      <c r="AC740" s="28">
        <v>7.0000000000000007E-2</v>
      </c>
      <c r="AD740" s="26">
        <v>391.60954333278085</v>
      </c>
      <c r="AE740" s="26">
        <v>5477.65</v>
      </c>
      <c r="AF740" s="29">
        <v>6387.92</v>
      </c>
      <c r="AG740" s="29">
        <v>6579557.5999999996</v>
      </c>
      <c r="AH740" s="41">
        <v>508.37</v>
      </c>
      <c r="AI740" s="42">
        <v>523621.1</v>
      </c>
      <c r="AJ740" s="18"/>
      <c r="AK740" s="18"/>
      <c r="AL740" s="31"/>
      <c r="AM740" s="35"/>
      <c r="AN740" s="18"/>
      <c r="AO740" s="35"/>
    </row>
    <row r="741" spans="1:41" x14ac:dyDescent="0.25">
      <c r="A741" s="32" t="s">
        <v>1931</v>
      </c>
      <c r="B741" s="32" t="s">
        <v>1932</v>
      </c>
      <c r="C741" s="32" t="s">
        <v>66</v>
      </c>
      <c r="D741" s="37">
        <v>1198</v>
      </c>
      <c r="E741" s="38">
        <v>105619</v>
      </c>
      <c r="F741" s="32" t="s">
        <v>1912</v>
      </c>
      <c r="G741" s="38">
        <v>44</v>
      </c>
      <c r="H741" s="38" t="s">
        <v>718</v>
      </c>
      <c r="I741" s="39">
        <v>0.05</v>
      </c>
      <c r="J741" s="40">
        <v>33</v>
      </c>
      <c r="K741" s="40">
        <v>1980</v>
      </c>
      <c r="L741" s="26">
        <v>3012.8970184571554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3012.8970184571554</v>
      </c>
      <c r="U741" s="27">
        <v>0.81799999999999995</v>
      </c>
      <c r="V741" s="26">
        <v>2464.5497610979528</v>
      </c>
      <c r="W741" s="26">
        <v>16.635576795580047</v>
      </c>
      <c r="X741" s="26">
        <v>6.434019561445023E-2</v>
      </c>
      <c r="Y741" s="26">
        <v>16.699916991194495</v>
      </c>
      <c r="Z741" s="26">
        <v>79.375172740180844</v>
      </c>
      <c r="AA741" s="27">
        <v>0</v>
      </c>
      <c r="AB741" s="26">
        <v>0</v>
      </c>
      <c r="AC741" s="28">
        <v>7.0000000000000007E-2</v>
      </c>
      <c r="AD741" s="26">
        <v>425.7326027856912</v>
      </c>
      <c r="AE741" s="26">
        <v>5999.25</v>
      </c>
      <c r="AF741" s="29">
        <v>6996.2</v>
      </c>
      <c r="AG741" s="29">
        <v>13852476</v>
      </c>
      <c r="AH741" s="41">
        <v>535.12</v>
      </c>
      <c r="AI741" s="42">
        <v>1059537.6000000001</v>
      </c>
      <c r="AJ741" s="18"/>
      <c r="AK741" s="18"/>
      <c r="AL741" s="31"/>
      <c r="AM741" s="35"/>
      <c r="AN741" s="18"/>
      <c r="AO741" s="35"/>
    </row>
    <row r="742" spans="1:41" x14ac:dyDescent="0.25">
      <c r="A742" s="32" t="s">
        <v>1931</v>
      </c>
      <c r="B742" s="32" t="s">
        <v>1932</v>
      </c>
      <c r="C742" s="32" t="s">
        <v>66</v>
      </c>
      <c r="D742" s="37">
        <v>1198</v>
      </c>
      <c r="E742" s="38">
        <v>105619</v>
      </c>
      <c r="F742" s="32" t="s">
        <v>1912</v>
      </c>
      <c r="G742" s="38">
        <v>44</v>
      </c>
      <c r="H742" s="38" t="s">
        <v>718</v>
      </c>
      <c r="I742" s="39">
        <v>0.05</v>
      </c>
      <c r="J742" s="40">
        <v>17</v>
      </c>
      <c r="K742" s="40">
        <v>850</v>
      </c>
      <c r="L742" s="26">
        <v>3012.8970184571554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3012.8970184571554</v>
      </c>
      <c r="U742" s="27">
        <v>0.81799999999999995</v>
      </c>
      <c r="V742" s="26">
        <v>2464.5497610979528</v>
      </c>
      <c r="W742" s="26">
        <v>16.635576795580047</v>
      </c>
      <c r="X742" s="26">
        <v>6.434019561445023E-2</v>
      </c>
      <c r="Y742" s="26">
        <v>16.699916991194495</v>
      </c>
      <c r="Z742" s="26">
        <v>79.375172740180844</v>
      </c>
      <c r="AA742" s="27">
        <v>0</v>
      </c>
      <c r="AB742" s="26">
        <v>0</v>
      </c>
      <c r="AC742" s="28">
        <v>7.0000000000000007E-2</v>
      </c>
      <c r="AD742" s="26">
        <v>425.7326027856912</v>
      </c>
      <c r="AE742" s="26">
        <v>5999.25</v>
      </c>
      <c r="AF742" s="29">
        <v>6996.2</v>
      </c>
      <c r="AG742" s="29">
        <v>5946770</v>
      </c>
      <c r="AH742" s="41">
        <v>535.12</v>
      </c>
      <c r="AI742" s="42">
        <v>454852</v>
      </c>
      <c r="AJ742" s="18"/>
      <c r="AK742" s="18"/>
      <c r="AL742" s="31"/>
      <c r="AM742" s="35"/>
      <c r="AN742" s="18"/>
      <c r="AO742" s="35"/>
    </row>
    <row r="743" spans="1:41" x14ac:dyDescent="0.25">
      <c r="A743" s="32" t="s">
        <v>1931</v>
      </c>
      <c r="B743" s="32" t="s">
        <v>1932</v>
      </c>
      <c r="C743" s="32" t="s">
        <v>66</v>
      </c>
      <c r="D743" s="37">
        <v>1198</v>
      </c>
      <c r="E743" s="38">
        <v>105619</v>
      </c>
      <c r="F743" s="32" t="s">
        <v>1912</v>
      </c>
      <c r="G743" s="38">
        <v>44</v>
      </c>
      <c r="H743" s="38" t="s">
        <v>718</v>
      </c>
      <c r="I743" s="39">
        <v>0.05</v>
      </c>
      <c r="J743" s="40">
        <v>16</v>
      </c>
      <c r="K743" s="40">
        <v>544</v>
      </c>
      <c r="L743" s="26">
        <v>3012.8970184571554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3012.8970184571554</v>
      </c>
      <c r="U743" s="27">
        <v>0.81799999999999995</v>
      </c>
      <c r="V743" s="26">
        <v>2464.5497610979528</v>
      </c>
      <c r="W743" s="26">
        <v>16.635576795580047</v>
      </c>
      <c r="X743" s="26">
        <v>6.434019561445023E-2</v>
      </c>
      <c r="Y743" s="26">
        <v>16.699916991194495</v>
      </c>
      <c r="Z743" s="26">
        <v>79.375172740180844</v>
      </c>
      <c r="AA743" s="27">
        <v>0</v>
      </c>
      <c r="AB743" s="26">
        <v>0</v>
      </c>
      <c r="AC743" s="28">
        <v>7.0000000000000007E-2</v>
      </c>
      <c r="AD743" s="26">
        <v>425.7326027856912</v>
      </c>
      <c r="AE743" s="26">
        <v>5999.25</v>
      </c>
      <c r="AF743" s="29">
        <v>6996.2</v>
      </c>
      <c r="AG743" s="29">
        <v>3805932.8</v>
      </c>
      <c r="AH743" s="41">
        <v>535.12</v>
      </c>
      <c r="AI743" s="42">
        <v>291105.28000000003</v>
      </c>
      <c r="AJ743" s="18"/>
      <c r="AK743" s="18"/>
      <c r="AL743" s="31"/>
      <c r="AM743" s="35"/>
      <c r="AN743" s="18"/>
      <c r="AO743" s="35"/>
    </row>
    <row r="744" spans="1:41" x14ac:dyDescent="0.25">
      <c r="A744" s="32" t="s">
        <v>1933</v>
      </c>
      <c r="B744" s="32" t="s">
        <v>1934</v>
      </c>
      <c r="C744" s="32" t="s">
        <v>67</v>
      </c>
      <c r="D744" s="37">
        <v>228</v>
      </c>
      <c r="E744" s="38">
        <v>63622</v>
      </c>
      <c r="F744" s="32" t="s">
        <v>1935</v>
      </c>
      <c r="G744" s="38">
        <v>40</v>
      </c>
      <c r="H744" s="38" t="s">
        <v>718</v>
      </c>
      <c r="I744" s="39">
        <v>0.05</v>
      </c>
      <c r="J744" s="40">
        <v>7</v>
      </c>
      <c r="K744" s="40">
        <v>420</v>
      </c>
      <c r="L744" s="26">
        <v>2751.1215909090906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2751.1215909090906</v>
      </c>
      <c r="U744" s="27">
        <v>0.79379999999999995</v>
      </c>
      <c r="V744" s="26">
        <v>2183.8403188636362</v>
      </c>
      <c r="W744" s="26">
        <v>11.37</v>
      </c>
      <c r="X744" s="26">
        <v>33.059090909090912</v>
      </c>
      <c r="Y744" s="26">
        <v>44.42909090909091</v>
      </c>
      <c r="Z744" s="26">
        <v>96.07522727272729</v>
      </c>
      <c r="AA744" s="27">
        <v>0</v>
      </c>
      <c r="AB744" s="26">
        <v>0</v>
      </c>
      <c r="AC744" s="28">
        <v>7.0000000000000007E-2</v>
      </c>
      <c r="AD744" s="26">
        <v>391.19543595681813</v>
      </c>
      <c r="AE744" s="26">
        <v>5466.66</v>
      </c>
      <c r="AF744" s="29">
        <v>6375.1</v>
      </c>
      <c r="AG744" s="29">
        <v>2677542</v>
      </c>
      <c r="AH744" s="41">
        <v>540.04</v>
      </c>
      <c r="AI744" s="42">
        <v>226816.8</v>
      </c>
      <c r="AJ744" s="18"/>
      <c r="AK744" s="18"/>
      <c r="AL744" s="31"/>
      <c r="AM744" s="35"/>
      <c r="AN744" s="18"/>
      <c r="AO744" s="35"/>
    </row>
    <row r="745" spans="1:41" x14ac:dyDescent="0.25">
      <c r="A745" s="32" t="s">
        <v>1936</v>
      </c>
      <c r="B745" s="32" t="s">
        <v>1937</v>
      </c>
      <c r="C745" s="32" t="s">
        <v>67</v>
      </c>
      <c r="D745" s="37">
        <v>227</v>
      </c>
      <c r="E745" s="38">
        <v>63622</v>
      </c>
      <c r="F745" s="32" t="s">
        <v>1935</v>
      </c>
      <c r="G745" s="38">
        <v>44</v>
      </c>
      <c r="H745" s="38" t="s">
        <v>718</v>
      </c>
      <c r="I745" s="39">
        <v>0.05</v>
      </c>
      <c r="J745" s="40">
        <v>2</v>
      </c>
      <c r="K745" s="40">
        <v>120</v>
      </c>
      <c r="L745" s="26">
        <v>3026.2337499999999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3026.2337499999999</v>
      </c>
      <c r="U745" s="27">
        <v>0.79379999999999995</v>
      </c>
      <c r="V745" s="26">
        <v>2402.2243507499998</v>
      </c>
      <c r="W745" s="26">
        <v>11.37</v>
      </c>
      <c r="X745" s="26">
        <v>33.059090909090912</v>
      </c>
      <c r="Y745" s="26">
        <v>44.42909090909091</v>
      </c>
      <c r="Z745" s="26">
        <v>79.568750000000023</v>
      </c>
      <c r="AA745" s="27">
        <v>0</v>
      </c>
      <c r="AB745" s="26">
        <v>0</v>
      </c>
      <c r="AC745" s="28">
        <v>7.0000000000000007E-2</v>
      </c>
      <c r="AD745" s="26">
        <v>424.58471591613642</v>
      </c>
      <c r="AE745" s="26">
        <v>5977.04</v>
      </c>
      <c r="AF745" s="29">
        <v>6970.3</v>
      </c>
      <c r="AG745" s="29">
        <v>836436</v>
      </c>
      <c r="AH745" s="41">
        <v>540.04</v>
      </c>
      <c r="AI745" s="42">
        <v>64804.799999999996</v>
      </c>
      <c r="AJ745" s="18"/>
      <c r="AK745" s="18"/>
      <c r="AL745" s="31"/>
      <c r="AM745" s="35"/>
      <c r="AN745" s="18"/>
      <c r="AO745" s="35"/>
    </row>
    <row r="746" spans="1:41" x14ac:dyDescent="0.25">
      <c r="A746" s="32" t="s">
        <v>1938</v>
      </c>
      <c r="B746" s="32" t="s">
        <v>1939</v>
      </c>
      <c r="C746" s="32" t="s">
        <v>67</v>
      </c>
      <c r="D746" s="37">
        <v>230</v>
      </c>
      <c r="E746" s="38">
        <v>63614</v>
      </c>
      <c r="F746" s="32" t="s">
        <v>1940</v>
      </c>
      <c r="G746" s="38">
        <v>40</v>
      </c>
      <c r="H746" s="38" t="s">
        <v>718</v>
      </c>
      <c r="I746" s="39">
        <v>0.05</v>
      </c>
      <c r="J746" s="40">
        <v>5</v>
      </c>
      <c r="K746" s="40">
        <v>300</v>
      </c>
      <c r="L746" s="26">
        <v>2751.1215909090906</v>
      </c>
      <c r="M746" s="26">
        <v>825.33647727272717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3576.4580681818179</v>
      </c>
      <c r="U746" s="27">
        <v>0.79379999999999995</v>
      </c>
      <c r="V746" s="26">
        <v>2838.9924145227269</v>
      </c>
      <c r="W746" s="26">
        <v>11.37</v>
      </c>
      <c r="X746" s="26">
        <v>33.059090909090912</v>
      </c>
      <c r="Y746" s="26">
        <v>44.42909090909091</v>
      </c>
      <c r="Z746" s="26">
        <v>96.07522727272729</v>
      </c>
      <c r="AA746" s="27">
        <v>0</v>
      </c>
      <c r="AB746" s="26">
        <v>0</v>
      </c>
      <c r="AC746" s="28">
        <v>7.0000000000000007E-2</v>
      </c>
      <c r="AD746" s="26">
        <v>494.82963606204544</v>
      </c>
      <c r="AE746" s="26">
        <v>7050.78</v>
      </c>
      <c r="AF746" s="29">
        <v>8222.4699999999993</v>
      </c>
      <c r="AG746" s="29">
        <v>2466741</v>
      </c>
      <c r="AH746" s="41">
        <v>540.04</v>
      </c>
      <c r="AI746" s="42">
        <v>162012</v>
      </c>
      <c r="AJ746" s="18"/>
      <c r="AK746" s="18"/>
      <c r="AL746" s="31"/>
      <c r="AM746" s="35"/>
      <c r="AN746" s="18"/>
      <c r="AO746" s="35"/>
    </row>
    <row r="747" spans="1:41" x14ac:dyDescent="0.25">
      <c r="A747" s="32" t="s">
        <v>1941</v>
      </c>
      <c r="B747" s="32" t="s">
        <v>1942</v>
      </c>
      <c r="C747" s="32" t="s">
        <v>68</v>
      </c>
      <c r="D747" s="37">
        <v>156</v>
      </c>
      <c r="E747" s="38">
        <v>63940</v>
      </c>
      <c r="F747" s="32" t="s">
        <v>1943</v>
      </c>
      <c r="G747" s="38">
        <v>44</v>
      </c>
      <c r="H747" s="38" t="s">
        <v>718</v>
      </c>
      <c r="I747" s="39">
        <v>0.05</v>
      </c>
      <c r="J747" s="40">
        <v>3</v>
      </c>
      <c r="K747" s="40">
        <v>180</v>
      </c>
      <c r="L747" s="26">
        <v>3671.9894405594414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5.0999853341103352</v>
      </c>
      <c r="T747" s="26">
        <v>3677.0894258935518</v>
      </c>
      <c r="U747" s="27">
        <v>0.81799999999999995</v>
      </c>
      <c r="V747" s="26">
        <v>3007.8591503809253</v>
      </c>
      <c r="W747" s="26">
        <v>0</v>
      </c>
      <c r="X747" s="26">
        <v>2.2508780105944055</v>
      </c>
      <c r="Y747" s="26">
        <v>2.2508780105944055</v>
      </c>
      <c r="Z747" s="26">
        <v>43.871328671328698</v>
      </c>
      <c r="AA747" s="27">
        <v>0</v>
      </c>
      <c r="AB747" s="26">
        <v>0</v>
      </c>
      <c r="AC747" s="28">
        <v>7.0000000000000007E-2</v>
      </c>
      <c r="AD747" s="26">
        <v>505.63187718457044</v>
      </c>
      <c r="AE747" s="26">
        <v>7236.7</v>
      </c>
      <c r="AF747" s="29">
        <v>8439.2900000000009</v>
      </c>
      <c r="AG747" s="29">
        <v>1519072.2000000002</v>
      </c>
      <c r="AH747" s="41">
        <v>518.14</v>
      </c>
      <c r="AI747" s="42">
        <v>93265.2</v>
      </c>
      <c r="AJ747" s="18"/>
      <c r="AK747" s="18"/>
      <c r="AL747" s="31"/>
      <c r="AM747" s="35"/>
      <c r="AN747" s="18"/>
      <c r="AO747" s="35"/>
    </row>
    <row r="748" spans="1:41" x14ac:dyDescent="0.25">
      <c r="A748" s="32" t="s">
        <v>1944</v>
      </c>
      <c r="B748" s="32" t="s">
        <v>1945</v>
      </c>
      <c r="C748" s="32" t="s">
        <v>68</v>
      </c>
      <c r="D748" s="37">
        <v>157</v>
      </c>
      <c r="E748" s="38">
        <v>63959</v>
      </c>
      <c r="F748" s="32" t="s">
        <v>1946</v>
      </c>
      <c r="G748" s="38">
        <v>44</v>
      </c>
      <c r="H748" s="38" t="s">
        <v>718</v>
      </c>
      <c r="I748" s="39">
        <v>0.05</v>
      </c>
      <c r="J748" s="40">
        <v>3</v>
      </c>
      <c r="K748" s="40">
        <v>180</v>
      </c>
      <c r="L748" s="26">
        <v>3671.9894405594414</v>
      </c>
      <c r="M748" s="26">
        <v>0</v>
      </c>
      <c r="N748" s="26">
        <v>850.80790115975958</v>
      </c>
      <c r="O748" s="26">
        <v>20.28045907930057</v>
      </c>
      <c r="P748" s="26">
        <v>76.051698731860654</v>
      </c>
      <c r="Q748" s="26">
        <v>0</v>
      </c>
      <c r="R748" s="26">
        <v>0</v>
      </c>
      <c r="S748" s="26">
        <v>5.0999853341103352</v>
      </c>
      <c r="T748" s="26">
        <v>4624.2294848644715</v>
      </c>
      <c r="U748" s="27">
        <v>0.81799999999999995</v>
      </c>
      <c r="V748" s="26">
        <v>3782.6197186191375</v>
      </c>
      <c r="W748" s="26">
        <v>0</v>
      </c>
      <c r="X748" s="26">
        <v>2.2508780105944055</v>
      </c>
      <c r="Y748" s="26">
        <v>2.2508780105944055</v>
      </c>
      <c r="Z748" s="26">
        <v>43.871328671328698</v>
      </c>
      <c r="AA748" s="27">
        <v>0</v>
      </c>
      <c r="AB748" s="26">
        <v>0</v>
      </c>
      <c r="AC748" s="28">
        <v>7.0000000000000007E-2</v>
      </c>
      <c r="AD748" s="26">
        <v>626.16492108920966</v>
      </c>
      <c r="AE748" s="26">
        <v>9079.1299999999992</v>
      </c>
      <c r="AF748" s="29">
        <v>10587.89</v>
      </c>
      <c r="AG748" s="29">
        <v>1905820.2</v>
      </c>
      <c r="AH748" s="41">
        <v>518.14</v>
      </c>
      <c r="AI748" s="42">
        <v>93265.2</v>
      </c>
      <c r="AJ748" s="18"/>
      <c r="AK748" s="18"/>
      <c r="AL748" s="31"/>
      <c r="AM748" s="35"/>
      <c r="AN748" s="18"/>
      <c r="AO748" s="35"/>
    </row>
    <row r="749" spans="1:41" x14ac:dyDescent="0.25">
      <c r="A749" s="32" t="s">
        <v>1947</v>
      </c>
      <c r="B749" s="32" t="s">
        <v>1948</v>
      </c>
      <c r="C749" s="32" t="s">
        <v>68</v>
      </c>
      <c r="D749" s="37">
        <v>153</v>
      </c>
      <c r="E749" s="38">
        <v>63517</v>
      </c>
      <c r="F749" s="32" t="s">
        <v>1949</v>
      </c>
      <c r="G749" s="38">
        <v>40</v>
      </c>
      <c r="H749" s="38" t="s">
        <v>707</v>
      </c>
      <c r="I749" s="39">
        <v>0.02</v>
      </c>
      <c r="J749" s="40">
        <v>22</v>
      </c>
      <c r="K749" s="40">
        <v>1380</v>
      </c>
      <c r="L749" s="26">
        <v>3338.1722186904012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3338.1722186904012</v>
      </c>
      <c r="U749" s="27">
        <v>0.81799999999999995</v>
      </c>
      <c r="V749" s="26">
        <v>2730.6248748887479</v>
      </c>
      <c r="W749" s="26">
        <v>0</v>
      </c>
      <c r="X749" s="26">
        <v>2.2508780105944055</v>
      </c>
      <c r="Y749" s="26">
        <v>2.2508780105944055</v>
      </c>
      <c r="Z749" s="26">
        <v>52.707908455181212</v>
      </c>
      <c r="AA749" s="27">
        <v>0</v>
      </c>
      <c r="AB749" s="26">
        <v>0</v>
      </c>
      <c r="AC749" s="28">
        <v>7.0000000000000007E-2</v>
      </c>
      <c r="AD749" s="26">
        <v>463.11983398076711</v>
      </c>
      <c r="AE749" s="26">
        <v>6586.87</v>
      </c>
      <c r="AF749" s="29">
        <v>7421.82</v>
      </c>
      <c r="AG749" s="29">
        <v>10242111.6</v>
      </c>
      <c r="AH749" s="41">
        <v>492.24</v>
      </c>
      <c r="AI749" s="42">
        <v>679291.20000000007</v>
      </c>
      <c r="AJ749" s="18"/>
      <c r="AK749" s="18"/>
      <c r="AL749" s="31"/>
      <c r="AM749" s="35"/>
      <c r="AN749" s="18"/>
      <c r="AO749" s="35"/>
    </row>
    <row r="750" spans="1:41" x14ac:dyDescent="0.25">
      <c r="A750" s="32" t="s">
        <v>1950</v>
      </c>
      <c r="B750" s="32" t="s">
        <v>1951</v>
      </c>
      <c r="C750" s="32" t="s">
        <v>68</v>
      </c>
      <c r="D750" s="37">
        <v>153</v>
      </c>
      <c r="E750" s="38">
        <v>63517</v>
      </c>
      <c r="F750" s="32" t="s">
        <v>1949</v>
      </c>
      <c r="G750" s="38">
        <v>40</v>
      </c>
      <c r="H750" s="38" t="s">
        <v>707</v>
      </c>
      <c r="I750" s="39">
        <v>2.5000000000000001E-2</v>
      </c>
      <c r="J750" s="40">
        <v>1</v>
      </c>
      <c r="K750" s="40">
        <v>60</v>
      </c>
      <c r="L750" s="26">
        <v>3338.1722186904012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3338.1722186904012</v>
      </c>
      <c r="U750" s="27">
        <v>0.81799999999999995</v>
      </c>
      <c r="V750" s="26">
        <v>2730.6248748887479</v>
      </c>
      <c r="W750" s="26">
        <v>0</v>
      </c>
      <c r="X750" s="26">
        <v>2.2508780105944055</v>
      </c>
      <c r="Y750" s="26">
        <v>2.2508780105944055</v>
      </c>
      <c r="Z750" s="26">
        <v>52.707908455181212</v>
      </c>
      <c r="AA750" s="27">
        <v>0</v>
      </c>
      <c r="AB750" s="26">
        <v>0</v>
      </c>
      <c r="AC750" s="28">
        <v>7.0000000000000007E-2</v>
      </c>
      <c r="AD750" s="26">
        <v>463.11983398076711</v>
      </c>
      <c r="AE750" s="26">
        <v>6586.87</v>
      </c>
      <c r="AF750" s="29">
        <v>7463.84</v>
      </c>
      <c r="AG750" s="29">
        <v>447830.4</v>
      </c>
      <c r="AH750" s="41">
        <v>492.24</v>
      </c>
      <c r="AI750" s="42">
        <v>29534.400000000001</v>
      </c>
      <c r="AJ750" s="18"/>
      <c r="AK750" s="18"/>
      <c r="AL750" s="31"/>
      <c r="AM750" s="35"/>
      <c r="AN750" s="18"/>
      <c r="AO750" s="35"/>
    </row>
    <row r="751" spans="1:41" x14ac:dyDescent="0.25">
      <c r="A751" s="32" t="s">
        <v>1952</v>
      </c>
      <c r="B751" s="32" t="s">
        <v>1953</v>
      </c>
      <c r="C751" s="32" t="s">
        <v>68</v>
      </c>
      <c r="D751" s="37">
        <v>153</v>
      </c>
      <c r="E751" s="38">
        <v>63517</v>
      </c>
      <c r="F751" s="32" t="s">
        <v>1949</v>
      </c>
      <c r="G751" s="38">
        <v>40</v>
      </c>
      <c r="H751" s="38" t="s">
        <v>707</v>
      </c>
      <c r="I751" s="39">
        <v>0.03</v>
      </c>
      <c r="J751" s="40">
        <v>40</v>
      </c>
      <c r="K751" s="40">
        <v>2820</v>
      </c>
      <c r="L751" s="26">
        <v>3338.1722186904012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3338.1722186904012</v>
      </c>
      <c r="U751" s="27">
        <v>0.81799999999999995</v>
      </c>
      <c r="V751" s="26">
        <v>2730.6248748887479</v>
      </c>
      <c r="W751" s="26">
        <v>0</v>
      </c>
      <c r="X751" s="26">
        <v>2.2508780105944055</v>
      </c>
      <c r="Y751" s="26">
        <v>2.2508780105944055</v>
      </c>
      <c r="Z751" s="26">
        <v>52.707908455181212</v>
      </c>
      <c r="AA751" s="27">
        <v>0</v>
      </c>
      <c r="AB751" s="26">
        <v>0</v>
      </c>
      <c r="AC751" s="28">
        <v>7.0000000000000007E-2</v>
      </c>
      <c r="AD751" s="26">
        <v>463.11983398076711</v>
      </c>
      <c r="AE751" s="26">
        <v>6586.87</v>
      </c>
      <c r="AF751" s="29">
        <v>7506.39</v>
      </c>
      <c r="AG751" s="29">
        <v>21168019.800000001</v>
      </c>
      <c r="AH751" s="41">
        <v>492.24</v>
      </c>
      <c r="AI751" s="42">
        <v>1388116.8</v>
      </c>
      <c r="AJ751" s="18"/>
      <c r="AK751" s="18"/>
      <c r="AL751" s="31"/>
      <c r="AM751" s="35"/>
      <c r="AN751" s="18"/>
      <c r="AO751" s="35"/>
    </row>
    <row r="752" spans="1:41" x14ac:dyDescent="0.25">
      <c r="A752" s="32" t="s">
        <v>1954</v>
      </c>
      <c r="B752" s="32" t="s">
        <v>1955</v>
      </c>
      <c r="C752" s="32" t="s">
        <v>68</v>
      </c>
      <c r="D752" s="37">
        <v>153</v>
      </c>
      <c r="E752" s="38">
        <v>63517</v>
      </c>
      <c r="F752" s="32" t="s">
        <v>1949</v>
      </c>
      <c r="G752" s="38">
        <v>40</v>
      </c>
      <c r="H752" s="38" t="s">
        <v>707</v>
      </c>
      <c r="I752" s="39">
        <v>3.5000000000000003E-2</v>
      </c>
      <c r="J752" s="40">
        <v>6</v>
      </c>
      <c r="K752" s="40">
        <v>480</v>
      </c>
      <c r="L752" s="26">
        <v>3338.1722186904012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3338.1722186904012</v>
      </c>
      <c r="U752" s="27">
        <v>0.81799999999999995</v>
      </c>
      <c r="V752" s="26">
        <v>2730.6248748887479</v>
      </c>
      <c r="W752" s="26">
        <v>0</v>
      </c>
      <c r="X752" s="26">
        <v>2.2508780105944055</v>
      </c>
      <c r="Y752" s="26">
        <v>2.2508780105944055</v>
      </c>
      <c r="Z752" s="26">
        <v>52.707908455181212</v>
      </c>
      <c r="AA752" s="27">
        <v>0</v>
      </c>
      <c r="AB752" s="26">
        <v>0</v>
      </c>
      <c r="AC752" s="28">
        <v>7.0000000000000007E-2</v>
      </c>
      <c r="AD752" s="26">
        <v>463.11983398076711</v>
      </c>
      <c r="AE752" s="26">
        <v>6586.87</v>
      </c>
      <c r="AF752" s="29">
        <v>7549.4</v>
      </c>
      <c r="AG752" s="29">
        <v>3623712</v>
      </c>
      <c r="AH752" s="41">
        <v>492.24</v>
      </c>
      <c r="AI752" s="42">
        <v>236275.20000000001</v>
      </c>
      <c r="AJ752" s="18"/>
      <c r="AK752" s="18"/>
      <c r="AL752" s="31"/>
      <c r="AM752" s="35"/>
      <c r="AN752" s="18"/>
      <c r="AO752" s="35"/>
    </row>
    <row r="753" spans="1:41" x14ac:dyDescent="0.25">
      <c r="A753" s="32" t="s">
        <v>1956</v>
      </c>
      <c r="B753" s="32" t="s">
        <v>1957</v>
      </c>
      <c r="C753" s="32" t="s">
        <v>68</v>
      </c>
      <c r="D753" s="37">
        <v>153</v>
      </c>
      <c r="E753" s="38">
        <v>63517</v>
      </c>
      <c r="F753" s="32" t="s">
        <v>1949</v>
      </c>
      <c r="G753" s="38">
        <v>40</v>
      </c>
      <c r="H753" s="38" t="s">
        <v>707</v>
      </c>
      <c r="I753" s="39">
        <v>0.04</v>
      </c>
      <c r="J753" s="40">
        <v>8</v>
      </c>
      <c r="K753" s="40">
        <v>540</v>
      </c>
      <c r="L753" s="26">
        <v>3338.1722186904012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3338.1722186904012</v>
      </c>
      <c r="U753" s="27">
        <v>0.81799999999999995</v>
      </c>
      <c r="V753" s="26">
        <v>2730.6248748887479</v>
      </c>
      <c r="W753" s="26">
        <v>0</v>
      </c>
      <c r="X753" s="26">
        <v>2.2508780105944055</v>
      </c>
      <c r="Y753" s="26">
        <v>2.2508780105944055</v>
      </c>
      <c r="Z753" s="26">
        <v>52.707908455181212</v>
      </c>
      <c r="AA753" s="27">
        <v>0</v>
      </c>
      <c r="AB753" s="26">
        <v>0</v>
      </c>
      <c r="AC753" s="28">
        <v>7.0000000000000007E-2</v>
      </c>
      <c r="AD753" s="26">
        <v>463.11983398076711</v>
      </c>
      <c r="AE753" s="26">
        <v>6586.87</v>
      </c>
      <c r="AF753" s="29">
        <v>7592.94</v>
      </c>
      <c r="AG753" s="29">
        <v>4100187.5999999996</v>
      </c>
      <c r="AH753" s="41">
        <v>492.24</v>
      </c>
      <c r="AI753" s="42">
        <v>265809.59999999998</v>
      </c>
      <c r="AJ753" s="18"/>
      <c r="AK753" s="18"/>
      <c r="AL753" s="31"/>
      <c r="AM753" s="35"/>
      <c r="AN753" s="18"/>
      <c r="AO753" s="35"/>
    </row>
    <row r="754" spans="1:41" x14ac:dyDescent="0.25">
      <c r="A754" s="32" t="s">
        <v>1958</v>
      </c>
      <c r="B754" s="32" t="s">
        <v>1959</v>
      </c>
      <c r="C754" s="32" t="s">
        <v>68</v>
      </c>
      <c r="D754" s="37">
        <v>153</v>
      </c>
      <c r="E754" s="38">
        <v>63517</v>
      </c>
      <c r="F754" s="32" t="s">
        <v>1949</v>
      </c>
      <c r="G754" s="38">
        <v>40</v>
      </c>
      <c r="H754" s="38" t="s">
        <v>718</v>
      </c>
      <c r="I754" s="39">
        <v>0.05</v>
      </c>
      <c r="J754" s="40">
        <v>98</v>
      </c>
      <c r="K754" s="40">
        <v>5340</v>
      </c>
      <c r="L754" s="26">
        <v>3338.1722186904012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3338.1722186904012</v>
      </c>
      <c r="U754" s="27">
        <v>0.81799999999999995</v>
      </c>
      <c r="V754" s="26">
        <v>2730.6248748887479</v>
      </c>
      <c r="W754" s="26">
        <v>0</v>
      </c>
      <c r="X754" s="26">
        <v>2.2508780105944055</v>
      </c>
      <c r="Y754" s="26">
        <v>2.2508780105944055</v>
      </c>
      <c r="Z754" s="26">
        <v>52.707908455181212</v>
      </c>
      <c r="AA754" s="27">
        <v>0</v>
      </c>
      <c r="AB754" s="26">
        <v>0</v>
      </c>
      <c r="AC754" s="28">
        <v>7.0000000000000007E-2</v>
      </c>
      <c r="AD754" s="26">
        <v>463.11983398076711</v>
      </c>
      <c r="AE754" s="26">
        <v>6586.87</v>
      </c>
      <c r="AF754" s="29">
        <v>7681.47</v>
      </c>
      <c r="AG754" s="29">
        <v>41019049.800000004</v>
      </c>
      <c r="AH754" s="41">
        <v>518.14</v>
      </c>
      <c r="AI754" s="42">
        <v>2766867.6</v>
      </c>
      <c r="AJ754" s="18"/>
      <c r="AK754" s="18"/>
      <c r="AL754" s="31"/>
      <c r="AM754" s="35"/>
      <c r="AN754" s="18"/>
      <c r="AO754" s="35"/>
    </row>
    <row r="755" spans="1:41" x14ac:dyDescent="0.25">
      <c r="A755" s="32" t="s">
        <v>1958</v>
      </c>
      <c r="B755" s="32" t="s">
        <v>1959</v>
      </c>
      <c r="C755" s="32" t="s">
        <v>68</v>
      </c>
      <c r="D755" s="37">
        <v>153</v>
      </c>
      <c r="E755" s="38">
        <v>63517</v>
      </c>
      <c r="F755" s="32" t="s">
        <v>1949</v>
      </c>
      <c r="G755" s="38">
        <v>40</v>
      </c>
      <c r="H755" s="38" t="s">
        <v>718</v>
      </c>
      <c r="I755" s="39">
        <v>0.05</v>
      </c>
      <c r="J755" s="40">
        <v>3</v>
      </c>
      <c r="K755" s="40">
        <v>123</v>
      </c>
      <c r="L755" s="26">
        <v>3338.1722186904012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3338.1722186904012</v>
      </c>
      <c r="U755" s="27">
        <v>0.81799999999999995</v>
      </c>
      <c r="V755" s="26">
        <v>2730.6248748887479</v>
      </c>
      <c r="W755" s="26">
        <v>0</v>
      </c>
      <c r="X755" s="26">
        <v>2.2508780105944055</v>
      </c>
      <c r="Y755" s="26">
        <v>2.2508780105944055</v>
      </c>
      <c r="Z755" s="26">
        <v>52.707908455181212</v>
      </c>
      <c r="AA755" s="27">
        <v>0</v>
      </c>
      <c r="AB755" s="26">
        <v>0</v>
      </c>
      <c r="AC755" s="28">
        <v>7.0000000000000007E-2</v>
      </c>
      <c r="AD755" s="26">
        <v>463.11983398076711</v>
      </c>
      <c r="AE755" s="26">
        <v>6586.87</v>
      </c>
      <c r="AF755" s="29">
        <v>7681.47</v>
      </c>
      <c r="AG755" s="29">
        <v>944820.81</v>
      </c>
      <c r="AH755" s="41">
        <v>518.14</v>
      </c>
      <c r="AI755" s="42">
        <v>63731.22</v>
      </c>
      <c r="AJ755" s="18"/>
      <c r="AK755" s="18"/>
      <c r="AL755" s="31"/>
      <c r="AM755" s="35"/>
      <c r="AN755" s="18"/>
      <c r="AO755" s="35"/>
    </row>
    <row r="756" spans="1:41" x14ac:dyDescent="0.25">
      <c r="A756" s="32" t="s">
        <v>1960</v>
      </c>
      <c r="B756" s="32" t="s">
        <v>1959</v>
      </c>
      <c r="C756" s="32" t="s">
        <v>68</v>
      </c>
      <c r="D756" s="37">
        <v>153</v>
      </c>
      <c r="E756" s="38">
        <v>63517</v>
      </c>
      <c r="F756" s="32" t="s">
        <v>1949</v>
      </c>
      <c r="G756" s="38">
        <v>40</v>
      </c>
      <c r="H756" s="38" t="s">
        <v>707</v>
      </c>
      <c r="I756" s="39">
        <v>0.05</v>
      </c>
      <c r="J756" s="40">
        <v>16</v>
      </c>
      <c r="K756" s="40">
        <v>960</v>
      </c>
      <c r="L756" s="26">
        <v>3338.1722186904012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3338.1722186904012</v>
      </c>
      <c r="U756" s="27">
        <v>0.81799999999999995</v>
      </c>
      <c r="V756" s="26">
        <v>2730.6248748887479</v>
      </c>
      <c r="W756" s="26">
        <v>0</v>
      </c>
      <c r="X756" s="26">
        <v>2.2508780105944055</v>
      </c>
      <c r="Y756" s="26">
        <v>2.2508780105944055</v>
      </c>
      <c r="Z756" s="26">
        <v>52.707908455181212</v>
      </c>
      <c r="AA756" s="27">
        <v>0</v>
      </c>
      <c r="AB756" s="26">
        <v>0</v>
      </c>
      <c r="AC756" s="28">
        <v>7.0000000000000007E-2</v>
      </c>
      <c r="AD756" s="26">
        <v>463.11983398076711</v>
      </c>
      <c r="AE756" s="26">
        <v>6586.87</v>
      </c>
      <c r="AF756" s="29">
        <v>7681.47</v>
      </c>
      <c r="AG756" s="29">
        <v>7374211.2000000002</v>
      </c>
      <c r="AH756" s="41">
        <v>492.24</v>
      </c>
      <c r="AI756" s="42">
        <v>472550.40000000002</v>
      </c>
      <c r="AJ756" s="18"/>
      <c r="AK756" s="18"/>
      <c r="AL756" s="31"/>
      <c r="AM756" s="35"/>
      <c r="AN756" s="18"/>
      <c r="AO756" s="35"/>
    </row>
    <row r="757" spans="1:41" x14ac:dyDescent="0.25">
      <c r="A757" s="32" t="s">
        <v>1961</v>
      </c>
      <c r="B757" s="32" t="s">
        <v>1962</v>
      </c>
      <c r="C757" s="32" t="s">
        <v>68</v>
      </c>
      <c r="D757" s="37">
        <v>152</v>
      </c>
      <c r="E757" s="38">
        <v>63517</v>
      </c>
      <c r="F757" s="32" t="s">
        <v>1949</v>
      </c>
      <c r="G757" s="38">
        <v>44</v>
      </c>
      <c r="H757" s="38" t="s">
        <v>718</v>
      </c>
      <c r="I757" s="39">
        <v>0.05</v>
      </c>
      <c r="J757" s="40">
        <v>12</v>
      </c>
      <c r="K757" s="40">
        <v>600</v>
      </c>
      <c r="L757" s="26">
        <v>3671.9894405594414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3671.9894405594414</v>
      </c>
      <c r="U757" s="27">
        <v>0.81799999999999995</v>
      </c>
      <c r="V757" s="26">
        <v>3003.6873623776228</v>
      </c>
      <c r="W757" s="26">
        <v>0</v>
      </c>
      <c r="X757" s="26">
        <v>2.2508780105944055</v>
      </c>
      <c r="Y757" s="26">
        <v>2.2508780105944055</v>
      </c>
      <c r="Z757" s="26">
        <v>43.871328671328698</v>
      </c>
      <c r="AA757" s="27">
        <v>0</v>
      </c>
      <c r="AB757" s="26">
        <v>0</v>
      </c>
      <c r="AC757" s="28">
        <v>7.0000000000000007E-2</v>
      </c>
      <c r="AD757" s="26">
        <v>504.98285305095152</v>
      </c>
      <c r="AE757" s="26">
        <v>7226.78</v>
      </c>
      <c r="AF757" s="29">
        <v>8427.7199999999993</v>
      </c>
      <c r="AG757" s="29">
        <v>5056632</v>
      </c>
      <c r="AH757" s="41">
        <v>518.14</v>
      </c>
      <c r="AI757" s="42">
        <v>310884</v>
      </c>
      <c r="AJ757" s="18"/>
      <c r="AK757" s="18"/>
      <c r="AL757" s="31"/>
      <c r="AM757" s="35"/>
      <c r="AN757" s="18"/>
      <c r="AO757" s="35"/>
    </row>
    <row r="758" spans="1:41" x14ac:dyDescent="0.25">
      <c r="A758" s="32" t="s">
        <v>1958</v>
      </c>
      <c r="B758" s="32" t="s">
        <v>1959</v>
      </c>
      <c r="C758" s="32" t="s">
        <v>68</v>
      </c>
      <c r="D758" s="37">
        <v>153</v>
      </c>
      <c r="E758" s="38">
        <v>63517</v>
      </c>
      <c r="F758" s="32" t="s">
        <v>1949</v>
      </c>
      <c r="G758" s="38">
        <v>40</v>
      </c>
      <c r="H758" s="38" t="s">
        <v>718</v>
      </c>
      <c r="I758" s="39">
        <v>0.05</v>
      </c>
      <c r="J758" s="40">
        <v>19</v>
      </c>
      <c r="K758" s="40">
        <v>646</v>
      </c>
      <c r="L758" s="26">
        <v>3338.1722186904012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3338.1722186904012</v>
      </c>
      <c r="U758" s="27">
        <v>0.81799999999999995</v>
      </c>
      <c r="V758" s="26">
        <v>2730.6248748887479</v>
      </c>
      <c r="W758" s="26">
        <v>0</v>
      </c>
      <c r="X758" s="26">
        <v>2.2508780105944055</v>
      </c>
      <c r="Y758" s="26">
        <v>2.2508780105944055</v>
      </c>
      <c r="Z758" s="26">
        <v>52.707908455181212</v>
      </c>
      <c r="AA758" s="27">
        <v>0</v>
      </c>
      <c r="AB758" s="26">
        <v>0</v>
      </c>
      <c r="AC758" s="28">
        <v>7.0000000000000007E-2</v>
      </c>
      <c r="AD758" s="26">
        <v>463.11983398076711</v>
      </c>
      <c r="AE758" s="26">
        <v>6586.87</v>
      </c>
      <c r="AF758" s="29">
        <v>7681.47</v>
      </c>
      <c r="AG758" s="29">
        <v>4962229.62</v>
      </c>
      <c r="AH758" s="41">
        <v>518.14</v>
      </c>
      <c r="AI758" s="42">
        <v>334718.44</v>
      </c>
      <c r="AJ758" s="18"/>
      <c r="AK758" s="18"/>
      <c r="AL758" s="31"/>
      <c r="AM758" s="35"/>
      <c r="AN758" s="18"/>
      <c r="AO758" s="35"/>
    </row>
    <row r="759" spans="1:41" x14ac:dyDescent="0.25">
      <c r="A759" s="32" t="s">
        <v>1958</v>
      </c>
      <c r="B759" s="32" t="s">
        <v>1959</v>
      </c>
      <c r="C759" s="32" t="s">
        <v>68</v>
      </c>
      <c r="D759" s="37">
        <v>153</v>
      </c>
      <c r="E759" s="38">
        <v>63517</v>
      </c>
      <c r="F759" s="32" t="s">
        <v>1949</v>
      </c>
      <c r="G759" s="38">
        <v>40</v>
      </c>
      <c r="H759" s="38" t="s">
        <v>718</v>
      </c>
      <c r="I759" s="39">
        <v>0.05</v>
      </c>
      <c r="J759" s="40">
        <v>1</v>
      </c>
      <c r="K759" s="40">
        <v>31</v>
      </c>
      <c r="L759" s="26">
        <v>3338.1722186904012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3338.1722186904012</v>
      </c>
      <c r="U759" s="27">
        <v>0.81799999999999995</v>
      </c>
      <c r="V759" s="26">
        <v>2730.6248748887479</v>
      </c>
      <c r="W759" s="26">
        <v>0</v>
      </c>
      <c r="X759" s="26">
        <v>2.2508780105944055</v>
      </c>
      <c r="Y759" s="26">
        <v>2.2508780105944055</v>
      </c>
      <c r="Z759" s="26">
        <v>52.707908455181212</v>
      </c>
      <c r="AA759" s="27">
        <v>0</v>
      </c>
      <c r="AB759" s="26">
        <v>0</v>
      </c>
      <c r="AC759" s="28">
        <v>7.0000000000000007E-2</v>
      </c>
      <c r="AD759" s="26">
        <v>463.11983398076711</v>
      </c>
      <c r="AE759" s="26">
        <v>6586.87</v>
      </c>
      <c r="AF759" s="29">
        <v>7681.47</v>
      </c>
      <c r="AG759" s="29">
        <v>238125.57</v>
      </c>
      <c r="AH759" s="41">
        <v>518.14</v>
      </c>
      <c r="AI759" s="42">
        <v>16062.34</v>
      </c>
      <c r="AJ759" s="18"/>
      <c r="AK759" s="18"/>
      <c r="AL759" s="31"/>
      <c r="AM759" s="35"/>
      <c r="AN759" s="18"/>
      <c r="AO759" s="35"/>
    </row>
    <row r="760" spans="1:41" x14ac:dyDescent="0.25">
      <c r="A760" s="32" t="s">
        <v>1958</v>
      </c>
      <c r="B760" s="32" t="s">
        <v>1959</v>
      </c>
      <c r="C760" s="32" t="s">
        <v>68</v>
      </c>
      <c r="D760" s="37">
        <v>153</v>
      </c>
      <c r="E760" s="38">
        <v>63517</v>
      </c>
      <c r="F760" s="32" t="s">
        <v>1949</v>
      </c>
      <c r="G760" s="38">
        <v>40</v>
      </c>
      <c r="H760" s="38" t="s">
        <v>718</v>
      </c>
      <c r="I760" s="39">
        <v>0.05</v>
      </c>
      <c r="J760" s="40">
        <v>5</v>
      </c>
      <c r="K760" s="40">
        <v>135</v>
      </c>
      <c r="L760" s="26">
        <v>3338.1722186904012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3338.1722186904012</v>
      </c>
      <c r="U760" s="27">
        <v>0.81799999999999995</v>
      </c>
      <c r="V760" s="26">
        <v>2730.6248748887479</v>
      </c>
      <c r="W760" s="26">
        <v>0</v>
      </c>
      <c r="X760" s="26">
        <v>2.2508780105944055</v>
      </c>
      <c r="Y760" s="26">
        <v>2.2508780105944055</v>
      </c>
      <c r="Z760" s="26">
        <v>52.707908455181212</v>
      </c>
      <c r="AA760" s="27">
        <v>0</v>
      </c>
      <c r="AB760" s="26">
        <v>0</v>
      </c>
      <c r="AC760" s="28">
        <v>7.0000000000000007E-2</v>
      </c>
      <c r="AD760" s="26">
        <v>463.11983398076711</v>
      </c>
      <c r="AE760" s="26">
        <v>6586.87</v>
      </c>
      <c r="AF760" s="29">
        <v>7681.47</v>
      </c>
      <c r="AG760" s="29">
        <v>1036998.4500000001</v>
      </c>
      <c r="AH760" s="41">
        <v>518.14</v>
      </c>
      <c r="AI760" s="42">
        <v>69948.899999999994</v>
      </c>
      <c r="AJ760" s="18"/>
      <c r="AK760" s="18"/>
      <c r="AL760" s="31"/>
      <c r="AM760" s="35"/>
      <c r="AN760" s="18"/>
      <c r="AO760" s="35"/>
    </row>
    <row r="761" spans="1:41" x14ac:dyDescent="0.25">
      <c r="A761" s="32" t="s">
        <v>1963</v>
      </c>
      <c r="B761" s="32" t="s">
        <v>1964</v>
      </c>
      <c r="C761" s="32" t="s">
        <v>68</v>
      </c>
      <c r="D761" s="37">
        <v>159</v>
      </c>
      <c r="E761" s="38">
        <v>64289</v>
      </c>
      <c r="F761" s="32" t="s">
        <v>1965</v>
      </c>
      <c r="G761" s="38">
        <v>40</v>
      </c>
      <c r="H761" s="38" t="s">
        <v>707</v>
      </c>
      <c r="I761" s="39">
        <v>0.03</v>
      </c>
      <c r="J761" s="40">
        <v>2</v>
      </c>
      <c r="K761" s="40">
        <v>120</v>
      </c>
      <c r="L761" s="26">
        <v>3338.1722186904012</v>
      </c>
      <c r="M761" s="26">
        <v>1001.4516656071203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4339.6238842975217</v>
      </c>
      <c r="U761" s="27">
        <v>0.81799999999999995</v>
      </c>
      <c r="V761" s="26">
        <v>3549.8123373553726</v>
      </c>
      <c r="W761" s="26">
        <v>0</v>
      </c>
      <c r="X761" s="26">
        <v>2.2508780105944055</v>
      </c>
      <c r="Y761" s="26">
        <v>2.2508780105944055</v>
      </c>
      <c r="Z761" s="26">
        <v>52.707908455181212</v>
      </c>
      <c r="AA761" s="27">
        <v>0</v>
      </c>
      <c r="AB761" s="26">
        <v>0</v>
      </c>
      <c r="AC761" s="28">
        <v>7.0000000000000007E-2</v>
      </c>
      <c r="AD761" s="26">
        <v>590.5645729459294</v>
      </c>
      <c r="AE761" s="26">
        <v>8534.9500000000007</v>
      </c>
      <c r="AF761" s="29">
        <v>9726.42</v>
      </c>
      <c r="AG761" s="29">
        <v>1167170.3999999999</v>
      </c>
      <c r="AH761" s="41">
        <v>492.24</v>
      </c>
      <c r="AI761" s="42">
        <v>59068.800000000003</v>
      </c>
      <c r="AJ761" s="18"/>
      <c r="AK761" s="18"/>
      <c r="AL761" s="31"/>
      <c r="AM761" s="35"/>
      <c r="AN761" s="18"/>
      <c r="AO761" s="35"/>
    </row>
    <row r="762" spans="1:41" x14ac:dyDescent="0.25">
      <c r="A762" s="32" t="s">
        <v>1966</v>
      </c>
      <c r="B762" s="32" t="s">
        <v>1967</v>
      </c>
      <c r="C762" s="32" t="s">
        <v>68</v>
      </c>
      <c r="D762" s="37">
        <v>159</v>
      </c>
      <c r="E762" s="38">
        <v>64289</v>
      </c>
      <c r="F762" s="32" t="s">
        <v>1965</v>
      </c>
      <c r="G762" s="38">
        <v>40</v>
      </c>
      <c r="H762" s="38" t="s">
        <v>718</v>
      </c>
      <c r="I762" s="39">
        <v>0.05</v>
      </c>
      <c r="J762" s="40">
        <v>4</v>
      </c>
      <c r="K762" s="40">
        <v>240</v>
      </c>
      <c r="L762" s="26">
        <v>3338.1722186904012</v>
      </c>
      <c r="M762" s="26">
        <v>1001.4516656071203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4339.6238842975217</v>
      </c>
      <c r="U762" s="27">
        <v>0.81799999999999995</v>
      </c>
      <c r="V762" s="26">
        <v>3549.8123373553726</v>
      </c>
      <c r="W762" s="26">
        <v>0</v>
      </c>
      <c r="X762" s="26">
        <v>2.2508780105944055</v>
      </c>
      <c r="Y762" s="26">
        <v>2.2508780105944055</v>
      </c>
      <c r="Z762" s="26">
        <v>52.707908455181212</v>
      </c>
      <c r="AA762" s="27">
        <v>0</v>
      </c>
      <c r="AB762" s="26">
        <v>0</v>
      </c>
      <c r="AC762" s="28">
        <v>7.0000000000000007E-2</v>
      </c>
      <c r="AD762" s="26">
        <v>590.5645729459294</v>
      </c>
      <c r="AE762" s="26">
        <v>8534.9500000000007</v>
      </c>
      <c r="AF762" s="29">
        <v>9953.2800000000007</v>
      </c>
      <c r="AG762" s="29">
        <v>2388787.2000000002</v>
      </c>
      <c r="AH762" s="41">
        <v>518.14</v>
      </c>
      <c r="AI762" s="42">
        <v>124353.59999999999</v>
      </c>
      <c r="AJ762" s="18"/>
      <c r="AK762" s="18"/>
      <c r="AL762" s="31"/>
      <c r="AM762" s="35"/>
      <c r="AN762" s="18"/>
      <c r="AO762" s="35"/>
    </row>
    <row r="763" spans="1:41" x14ac:dyDescent="0.25">
      <c r="A763" s="32" t="s">
        <v>1968</v>
      </c>
      <c r="B763" s="32" t="s">
        <v>1969</v>
      </c>
      <c r="C763" s="32" t="s">
        <v>68</v>
      </c>
      <c r="D763" s="37">
        <v>159</v>
      </c>
      <c r="E763" s="38">
        <v>64289</v>
      </c>
      <c r="F763" s="32" t="s">
        <v>1965</v>
      </c>
      <c r="G763" s="38">
        <v>40</v>
      </c>
      <c r="H763" s="38" t="s">
        <v>707</v>
      </c>
      <c r="I763" s="39">
        <v>0.04</v>
      </c>
      <c r="J763" s="40">
        <v>1</v>
      </c>
      <c r="K763" s="40">
        <v>41</v>
      </c>
      <c r="L763" s="26">
        <v>3338.1722186904012</v>
      </c>
      <c r="M763" s="26">
        <v>1001.4516656071203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4339.6238842975217</v>
      </c>
      <c r="U763" s="27">
        <v>0.81799999999999995</v>
      </c>
      <c r="V763" s="26">
        <v>3549.8123373553726</v>
      </c>
      <c r="W763" s="26">
        <v>0</v>
      </c>
      <c r="X763" s="26">
        <v>2.2508780105944055</v>
      </c>
      <c r="Y763" s="26">
        <v>2.2508780105944055</v>
      </c>
      <c r="Z763" s="26">
        <v>52.707908455181212</v>
      </c>
      <c r="AA763" s="27">
        <v>0</v>
      </c>
      <c r="AB763" s="26">
        <v>0</v>
      </c>
      <c r="AC763" s="28">
        <v>7.0000000000000007E-2</v>
      </c>
      <c r="AD763" s="26">
        <v>590.5645729459294</v>
      </c>
      <c r="AE763" s="26">
        <v>8534.9500000000007</v>
      </c>
      <c r="AF763" s="29">
        <v>9838.57</v>
      </c>
      <c r="AG763" s="29">
        <v>403381.37</v>
      </c>
      <c r="AH763" s="41">
        <v>492.24</v>
      </c>
      <c r="AI763" s="42">
        <v>20181.84</v>
      </c>
      <c r="AJ763" s="18"/>
      <c r="AK763" s="18"/>
      <c r="AL763" s="31"/>
      <c r="AM763" s="35"/>
      <c r="AN763" s="18"/>
      <c r="AO763" s="35"/>
    </row>
    <row r="764" spans="1:41" x14ac:dyDescent="0.25">
      <c r="A764" s="32" t="s">
        <v>1970</v>
      </c>
      <c r="B764" s="32" t="s">
        <v>1971</v>
      </c>
      <c r="C764" s="32" t="s">
        <v>69</v>
      </c>
      <c r="D764" s="37">
        <v>142</v>
      </c>
      <c r="E764" s="38">
        <v>63487</v>
      </c>
      <c r="F764" s="32" t="s">
        <v>1972</v>
      </c>
      <c r="G764" s="38">
        <v>40</v>
      </c>
      <c r="H764" s="38" t="s">
        <v>718</v>
      </c>
      <c r="I764" s="39">
        <v>0.05</v>
      </c>
      <c r="J764" s="40">
        <v>5</v>
      </c>
      <c r="K764" s="40">
        <v>300</v>
      </c>
      <c r="L764" s="26">
        <v>2577.2000000000003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2577.2000000000003</v>
      </c>
      <c r="U764" s="27">
        <v>0.81799999999999995</v>
      </c>
      <c r="V764" s="26">
        <v>2108.1496000000002</v>
      </c>
      <c r="W764" s="26">
        <v>10.422499999999999</v>
      </c>
      <c r="X764" s="26">
        <v>53.382499999999993</v>
      </c>
      <c r="Y764" s="26">
        <v>63.804999999999993</v>
      </c>
      <c r="Z764" s="26">
        <v>14.45454545454546</v>
      </c>
      <c r="AA764" s="27">
        <v>0</v>
      </c>
      <c r="AB764" s="26">
        <v>0</v>
      </c>
      <c r="AC764" s="28">
        <v>7.0000000000000007E-2</v>
      </c>
      <c r="AD764" s="26">
        <v>369.36544018181826</v>
      </c>
      <c r="AE764" s="26">
        <v>5132.97</v>
      </c>
      <c r="AF764" s="29">
        <v>5985.96</v>
      </c>
      <c r="AG764" s="29">
        <v>1795788</v>
      </c>
      <c r="AH764" s="41">
        <v>540.04</v>
      </c>
      <c r="AI764" s="42">
        <v>162012</v>
      </c>
      <c r="AJ764" s="18"/>
      <c r="AK764" s="18"/>
      <c r="AL764" s="31"/>
      <c r="AM764" s="35"/>
      <c r="AN764" s="18"/>
      <c r="AO764" s="35"/>
    </row>
    <row r="765" spans="1:41" x14ac:dyDescent="0.25">
      <c r="A765" s="32" t="s">
        <v>1973</v>
      </c>
      <c r="B765" s="32" t="s">
        <v>1974</v>
      </c>
      <c r="C765" s="32" t="s">
        <v>12</v>
      </c>
      <c r="D765" s="37">
        <v>44</v>
      </c>
      <c r="E765" s="38">
        <v>63320</v>
      </c>
      <c r="F765" s="32" t="s">
        <v>1975</v>
      </c>
      <c r="G765" s="38">
        <v>30</v>
      </c>
      <c r="H765" s="38" t="s">
        <v>718</v>
      </c>
      <c r="I765" s="39">
        <v>0.05</v>
      </c>
      <c r="J765" s="40">
        <v>14</v>
      </c>
      <c r="K765" s="40">
        <v>840</v>
      </c>
      <c r="L765" s="26">
        <v>2180.1769036519031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2180.1769036519031</v>
      </c>
      <c r="U765" s="27">
        <v>0.79379999999999995</v>
      </c>
      <c r="V765" s="26">
        <v>1730.6244261188806</v>
      </c>
      <c r="W765" s="26">
        <v>22.270972494172494</v>
      </c>
      <c r="X765" s="26">
        <v>0</v>
      </c>
      <c r="Y765" s="26">
        <v>22.270972494172494</v>
      </c>
      <c r="Z765" s="26">
        <v>222.98429163429176</v>
      </c>
      <c r="AA765" s="27">
        <v>0</v>
      </c>
      <c r="AB765" s="26">
        <v>0</v>
      </c>
      <c r="AC765" s="28">
        <v>7.0000000000000007E-2</v>
      </c>
      <c r="AD765" s="26">
        <v>336.38653251311803</v>
      </c>
      <c r="AE765" s="26">
        <v>4492.4399999999996</v>
      </c>
      <c r="AF765" s="29">
        <v>5238.99</v>
      </c>
      <c r="AG765" s="29">
        <v>4400751.5999999996</v>
      </c>
      <c r="AH765" s="41">
        <v>683.64</v>
      </c>
      <c r="AI765" s="42">
        <v>574257.6</v>
      </c>
      <c r="AJ765" s="18"/>
      <c r="AK765" s="18"/>
      <c r="AL765" s="31"/>
      <c r="AM765" s="35"/>
      <c r="AN765" s="18"/>
      <c r="AO765" s="35"/>
    </row>
    <row r="766" spans="1:41" x14ac:dyDescent="0.25">
      <c r="A766" s="32" t="s">
        <v>1976</v>
      </c>
      <c r="B766" s="32" t="s">
        <v>1977</v>
      </c>
      <c r="C766" s="32" t="s">
        <v>12</v>
      </c>
      <c r="D766" s="37">
        <v>43</v>
      </c>
      <c r="E766" s="38">
        <v>63320</v>
      </c>
      <c r="F766" s="32" t="s">
        <v>1975</v>
      </c>
      <c r="G766" s="38">
        <v>36</v>
      </c>
      <c r="H766" s="38" t="s">
        <v>718</v>
      </c>
      <c r="I766" s="39">
        <v>0.05</v>
      </c>
      <c r="J766" s="40">
        <v>6</v>
      </c>
      <c r="K766" s="40">
        <v>360</v>
      </c>
      <c r="L766" s="26">
        <v>2616.212284382284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118.09291561447809</v>
      </c>
      <c r="S766" s="26">
        <v>0</v>
      </c>
      <c r="T766" s="26">
        <v>2734.305199996762</v>
      </c>
      <c r="U766" s="27">
        <v>0.79379999999999995</v>
      </c>
      <c r="V766" s="26">
        <v>2170.4914677574297</v>
      </c>
      <c r="W766" s="26">
        <v>22.270972494172494</v>
      </c>
      <c r="X766" s="26">
        <v>0</v>
      </c>
      <c r="Y766" s="26">
        <v>22.270972494172494</v>
      </c>
      <c r="Z766" s="26">
        <v>201.56872830872848</v>
      </c>
      <c r="AA766" s="27">
        <v>0</v>
      </c>
      <c r="AB766" s="26">
        <v>0</v>
      </c>
      <c r="AC766" s="28">
        <v>7.0000000000000007E-2</v>
      </c>
      <c r="AD766" s="26">
        <v>404.46711673916712</v>
      </c>
      <c r="AE766" s="26">
        <v>5533.1</v>
      </c>
      <c r="AF766" s="29">
        <v>6452.59</v>
      </c>
      <c r="AG766" s="29">
        <v>2322932.4</v>
      </c>
      <c r="AH766" s="41">
        <v>683.64</v>
      </c>
      <c r="AI766" s="42">
        <v>246110.4</v>
      </c>
      <c r="AJ766" s="18"/>
      <c r="AK766" s="18"/>
      <c r="AL766" s="31"/>
      <c r="AM766" s="35"/>
      <c r="AN766" s="18"/>
      <c r="AO766" s="35"/>
    </row>
    <row r="767" spans="1:41" x14ac:dyDescent="0.25">
      <c r="A767" s="32" t="s">
        <v>1978</v>
      </c>
      <c r="B767" s="32" t="s">
        <v>1979</v>
      </c>
      <c r="C767" s="32" t="s">
        <v>12</v>
      </c>
      <c r="D767" s="37">
        <v>378</v>
      </c>
      <c r="E767" s="38">
        <v>106690</v>
      </c>
      <c r="F767" s="32" t="s">
        <v>1980</v>
      </c>
      <c r="G767" s="38">
        <v>36</v>
      </c>
      <c r="H767" s="38" t="s">
        <v>718</v>
      </c>
      <c r="I767" s="39">
        <v>0.05</v>
      </c>
      <c r="J767" s="38">
        <v>220</v>
      </c>
      <c r="K767" s="40">
        <v>13200</v>
      </c>
      <c r="L767" s="26">
        <v>2616.212284382284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118.09291561447809</v>
      </c>
      <c r="S767" s="26">
        <v>0</v>
      </c>
      <c r="T767" s="26">
        <v>2734.305199996762</v>
      </c>
      <c r="U767" s="27">
        <v>0.81799999999999995</v>
      </c>
      <c r="V767" s="26">
        <v>2236.6616535973512</v>
      </c>
      <c r="W767" s="26">
        <v>20.415058119658116</v>
      </c>
      <c r="X767" s="26">
        <v>0</v>
      </c>
      <c r="Y767" s="26">
        <v>20.415058119658116</v>
      </c>
      <c r="Z767" s="26">
        <v>201.56872830872848</v>
      </c>
      <c r="AA767" s="27">
        <v>0</v>
      </c>
      <c r="AB767" s="26">
        <v>0</v>
      </c>
      <c r="AC767" s="28">
        <v>7.0000000000000007E-2</v>
      </c>
      <c r="AD767" s="26">
        <v>408.96911574174567</v>
      </c>
      <c r="AE767" s="26">
        <v>5601.91</v>
      </c>
      <c r="AF767" s="29">
        <v>6532.83</v>
      </c>
      <c r="AG767" s="29">
        <v>86233356</v>
      </c>
      <c r="AH767" s="41">
        <v>683.64</v>
      </c>
      <c r="AI767" s="42">
        <v>9024048</v>
      </c>
      <c r="AJ767" s="18"/>
      <c r="AK767" s="18"/>
      <c r="AL767" s="31"/>
      <c r="AM767" s="35"/>
      <c r="AN767" s="18"/>
      <c r="AO767" s="35"/>
    </row>
    <row r="768" spans="1:41" x14ac:dyDescent="0.25">
      <c r="A768" s="32" t="s">
        <v>1981</v>
      </c>
      <c r="B768" s="32" t="s">
        <v>1982</v>
      </c>
      <c r="C768" s="32" t="s">
        <v>12</v>
      </c>
      <c r="D768" s="37">
        <v>379</v>
      </c>
      <c r="E768" s="38">
        <v>106704</v>
      </c>
      <c r="F768" s="32" t="s">
        <v>1983</v>
      </c>
      <c r="G768" s="38">
        <v>30</v>
      </c>
      <c r="H768" s="38" t="s">
        <v>718</v>
      </c>
      <c r="I768" s="39">
        <v>0.05</v>
      </c>
      <c r="J768" s="38">
        <v>86</v>
      </c>
      <c r="K768" s="40">
        <v>5160</v>
      </c>
      <c r="L768" s="26">
        <v>2180.1769036519031</v>
      </c>
      <c r="M768" s="26">
        <v>0</v>
      </c>
      <c r="N768" s="26">
        <v>863.0107198755378</v>
      </c>
      <c r="O768" s="26">
        <v>0</v>
      </c>
      <c r="P768" s="26">
        <v>77.142479731175357</v>
      </c>
      <c r="Q768" s="26">
        <v>0</v>
      </c>
      <c r="R768" s="26">
        <v>118.09291561447807</v>
      </c>
      <c r="S768" s="26">
        <v>0</v>
      </c>
      <c r="T768" s="26">
        <v>3238.423018873094</v>
      </c>
      <c r="U768" s="27">
        <v>0.81799999999999995</v>
      </c>
      <c r="V768" s="26">
        <v>2649.0300294381905</v>
      </c>
      <c r="W768" s="26">
        <v>20.415058119658116</v>
      </c>
      <c r="X768" s="26">
        <v>0</v>
      </c>
      <c r="Y768" s="26">
        <v>20.415058119658116</v>
      </c>
      <c r="Z768" s="26">
        <v>222.98429163429176</v>
      </c>
      <c r="AA768" s="27">
        <v>0</v>
      </c>
      <c r="AB768" s="26">
        <v>0</v>
      </c>
      <c r="AC768" s="28">
        <v>7.0000000000000007E-2</v>
      </c>
      <c r="AD768" s="26">
        <v>474.62223880473715</v>
      </c>
      <c r="AE768" s="26">
        <v>6605.47</v>
      </c>
      <c r="AF768" s="29">
        <v>7703.16</v>
      </c>
      <c r="AG768" s="29">
        <v>39748305.600000001</v>
      </c>
      <c r="AH768" s="41">
        <v>683.64</v>
      </c>
      <c r="AI768" s="42">
        <v>3527582.4</v>
      </c>
      <c r="AJ768" s="18"/>
      <c r="AK768" s="18"/>
      <c r="AL768" s="31"/>
      <c r="AM768" s="35"/>
      <c r="AN768" s="18"/>
      <c r="AO768" s="35"/>
    </row>
    <row r="769" spans="1:41" x14ac:dyDescent="0.25">
      <c r="A769" s="32" t="s">
        <v>1984</v>
      </c>
      <c r="B769" s="32" t="s">
        <v>1985</v>
      </c>
      <c r="C769" s="32" t="s">
        <v>12</v>
      </c>
      <c r="D769" s="37">
        <v>1360</v>
      </c>
      <c r="E769" s="38">
        <v>120170</v>
      </c>
      <c r="F769" s="32" t="s">
        <v>1986</v>
      </c>
      <c r="G769" s="38">
        <v>30</v>
      </c>
      <c r="H769" s="38" t="s">
        <v>718</v>
      </c>
      <c r="I769" s="39">
        <v>0.05</v>
      </c>
      <c r="J769" s="38">
        <v>12</v>
      </c>
      <c r="K769" s="40">
        <v>564</v>
      </c>
      <c r="L769" s="26">
        <v>2180.1769036519031</v>
      </c>
      <c r="M769" s="26">
        <v>0</v>
      </c>
      <c r="N769" s="26">
        <v>1035.6128638506452</v>
      </c>
      <c r="O769" s="26">
        <v>0</v>
      </c>
      <c r="P769" s="26">
        <v>92.570975677410431</v>
      </c>
      <c r="Q769" s="26">
        <v>0</v>
      </c>
      <c r="R769" s="26">
        <v>118.09291561447807</v>
      </c>
      <c r="S769" s="26">
        <v>0</v>
      </c>
      <c r="T769" s="26">
        <v>3426.4536587944367</v>
      </c>
      <c r="U769" s="27">
        <v>0.81799999999999995</v>
      </c>
      <c r="V769" s="26">
        <v>2802.8390928938488</v>
      </c>
      <c r="W769" s="26">
        <v>20.415058119658116</v>
      </c>
      <c r="X769" s="26">
        <v>0</v>
      </c>
      <c r="Y769" s="26">
        <v>20.415058119658116</v>
      </c>
      <c r="Z769" s="26">
        <v>222.98429163429176</v>
      </c>
      <c r="AA769" s="27">
        <v>0</v>
      </c>
      <c r="AB769" s="26">
        <v>0</v>
      </c>
      <c r="AC769" s="28">
        <v>7.0000000000000007E-2</v>
      </c>
      <c r="AD769" s="26">
        <v>498.55101804112712</v>
      </c>
      <c r="AE769" s="26">
        <v>6971.24</v>
      </c>
      <c r="AF769" s="29">
        <v>8129.72</v>
      </c>
      <c r="AG769" s="29">
        <v>4585162.08</v>
      </c>
      <c r="AH769" s="41">
        <v>683.64</v>
      </c>
      <c r="AI769" s="42">
        <v>385572.96</v>
      </c>
      <c r="AJ769" s="18"/>
      <c r="AK769" s="18"/>
      <c r="AL769" s="31"/>
      <c r="AM769" s="35"/>
      <c r="AN769" s="18"/>
      <c r="AO769" s="35"/>
    </row>
    <row r="770" spans="1:41" x14ac:dyDescent="0.25">
      <c r="A770" s="32" t="s">
        <v>1987</v>
      </c>
      <c r="B770" s="32" t="s">
        <v>1988</v>
      </c>
      <c r="C770" s="32" t="s">
        <v>12</v>
      </c>
      <c r="D770" s="37">
        <v>380</v>
      </c>
      <c r="E770" s="38">
        <v>106712</v>
      </c>
      <c r="F770" s="32" t="s">
        <v>1989</v>
      </c>
      <c r="G770" s="38">
        <v>36</v>
      </c>
      <c r="H770" s="38" t="s">
        <v>718</v>
      </c>
      <c r="I770" s="39">
        <v>0.05</v>
      </c>
      <c r="J770" s="38">
        <v>89</v>
      </c>
      <c r="K770" s="40">
        <v>5340</v>
      </c>
      <c r="L770" s="26">
        <v>2616.212284382284</v>
      </c>
      <c r="M770" s="26">
        <v>0</v>
      </c>
      <c r="N770" s="26">
        <v>345.20428795021519</v>
      </c>
      <c r="O770" s="26">
        <v>0</v>
      </c>
      <c r="P770" s="26">
        <v>30.856991892470148</v>
      </c>
      <c r="Q770" s="26">
        <v>0</v>
      </c>
      <c r="R770" s="26">
        <v>118.09291561447809</v>
      </c>
      <c r="S770" s="26">
        <v>0</v>
      </c>
      <c r="T770" s="26">
        <v>3110.366479839447</v>
      </c>
      <c r="U770" s="27">
        <v>0.81799999999999995</v>
      </c>
      <c r="V770" s="26">
        <v>2544.2797805086675</v>
      </c>
      <c r="W770" s="26">
        <v>20.415058119658116</v>
      </c>
      <c r="X770" s="26">
        <v>0</v>
      </c>
      <c r="Y770" s="26">
        <v>20.415058119658116</v>
      </c>
      <c r="Z770" s="26">
        <v>201.56872830872848</v>
      </c>
      <c r="AA770" s="27">
        <v>0</v>
      </c>
      <c r="AB770" s="26">
        <v>0</v>
      </c>
      <c r="AC770" s="28">
        <v>7.0000000000000007E-2</v>
      </c>
      <c r="AD770" s="26">
        <v>456.82667421452578</v>
      </c>
      <c r="AE770" s="26">
        <v>6333.45</v>
      </c>
      <c r="AF770" s="29">
        <v>7385.94</v>
      </c>
      <c r="AG770" s="29">
        <v>39440919.600000001</v>
      </c>
      <c r="AH770" s="41">
        <v>683.64</v>
      </c>
      <c r="AI770" s="42">
        <v>3650637.6</v>
      </c>
      <c r="AJ770" s="18"/>
      <c r="AK770" s="18"/>
      <c r="AL770" s="31"/>
      <c r="AM770" s="35"/>
      <c r="AN770" s="18"/>
      <c r="AO770" s="35"/>
    </row>
    <row r="771" spans="1:41" x14ac:dyDescent="0.25">
      <c r="A771" s="32" t="s">
        <v>1990</v>
      </c>
      <c r="B771" s="32" t="s">
        <v>1991</v>
      </c>
      <c r="C771" s="32" t="s">
        <v>70</v>
      </c>
      <c r="D771" s="37">
        <v>29</v>
      </c>
      <c r="E771" s="38">
        <v>63312</v>
      </c>
      <c r="F771" s="32" t="s">
        <v>1992</v>
      </c>
      <c r="G771" s="38">
        <v>30</v>
      </c>
      <c r="H771" s="38" t="s">
        <v>707</v>
      </c>
      <c r="I771" s="39">
        <v>0.02</v>
      </c>
      <c r="J771" s="40">
        <v>3</v>
      </c>
      <c r="K771" s="40">
        <v>180</v>
      </c>
      <c r="L771" s="26">
        <v>2147.0961538461534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2147.0961538461534</v>
      </c>
      <c r="U771" s="27">
        <v>0.79379999999999995</v>
      </c>
      <c r="V771" s="26">
        <v>1704.3649269230764</v>
      </c>
      <c r="W771" s="26">
        <v>18.673216783216791</v>
      </c>
      <c r="X771" s="26">
        <v>0</v>
      </c>
      <c r="Y771" s="26">
        <v>18.673216783216791</v>
      </c>
      <c r="Z771" s="26">
        <v>122.5224825174825</v>
      </c>
      <c r="AA771" s="27">
        <v>0</v>
      </c>
      <c r="AB771" s="26">
        <v>0</v>
      </c>
      <c r="AC771" s="28">
        <v>7.0000000000000007E-2</v>
      </c>
      <c r="AD771" s="26">
        <v>318.66838486130536</v>
      </c>
      <c r="AE771" s="26">
        <v>4311.32</v>
      </c>
      <c r="AF771" s="29">
        <v>4857.82</v>
      </c>
      <c r="AG771" s="29">
        <v>874407.6</v>
      </c>
      <c r="AH771" s="41">
        <v>559.74</v>
      </c>
      <c r="AI771" s="42">
        <v>100753.2</v>
      </c>
      <c r="AJ771" s="18"/>
      <c r="AK771" s="18"/>
      <c r="AL771" s="31"/>
      <c r="AM771" s="35"/>
      <c r="AN771" s="18"/>
      <c r="AO771" s="35"/>
    </row>
    <row r="772" spans="1:41" x14ac:dyDescent="0.25">
      <c r="A772" s="32" t="s">
        <v>1993</v>
      </c>
      <c r="B772" s="32" t="s">
        <v>1994</v>
      </c>
      <c r="C772" s="32" t="s">
        <v>70</v>
      </c>
      <c r="D772" s="37">
        <v>29</v>
      </c>
      <c r="E772" s="38">
        <v>63312</v>
      </c>
      <c r="F772" s="32" t="s">
        <v>1992</v>
      </c>
      <c r="G772" s="38">
        <v>30</v>
      </c>
      <c r="H772" s="38" t="s">
        <v>707</v>
      </c>
      <c r="I772" s="39">
        <v>0.03</v>
      </c>
      <c r="J772" s="40">
        <v>20</v>
      </c>
      <c r="K772" s="40">
        <v>1200</v>
      </c>
      <c r="L772" s="26">
        <v>2147.0961538461534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2147.0961538461534</v>
      </c>
      <c r="U772" s="27">
        <v>0.79379999999999995</v>
      </c>
      <c r="V772" s="26">
        <v>1704.3649269230764</v>
      </c>
      <c r="W772" s="26">
        <v>18.673216783216791</v>
      </c>
      <c r="X772" s="26">
        <v>0</v>
      </c>
      <c r="Y772" s="26">
        <v>18.673216783216791</v>
      </c>
      <c r="Z772" s="26">
        <v>122.5224825174825</v>
      </c>
      <c r="AA772" s="27">
        <v>0</v>
      </c>
      <c r="AB772" s="26">
        <v>0</v>
      </c>
      <c r="AC772" s="28">
        <v>7.0000000000000007E-2</v>
      </c>
      <c r="AD772" s="26">
        <v>318.66838486130536</v>
      </c>
      <c r="AE772" s="26">
        <v>4311.32</v>
      </c>
      <c r="AF772" s="29">
        <v>4913.18</v>
      </c>
      <c r="AG772" s="29">
        <v>5895816</v>
      </c>
      <c r="AH772" s="41">
        <v>559.74</v>
      </c>
      <c r="AI772" s="42">
        <v>671688</v>
      </c>
      <c r="AJ772" s="18"/>
      <c r="AK772" s="18"/>
      <c r="AL772" s="31"/>
      <c r="AM772" s="35"/>
      <c r="AN772" s="18"/>
      <c r="AO772" s="35"/>
    </row>
    <row r="773" spans="1:41" x14ac:dyDescent="0.25">
      <c r="A773" s="32" t="s">
        <v>1995</v>
      </c>
      <c r="B773" s="32" t="s">
        <v>1996</v>
      </c>
      <c r="C773" s="32" t="s">
        <v>70</v>
      </c>
      <c r="D773" s="37">
        <v>29</v>
      </c>
      <c r="E773" s="38">
        <v>63312</v>
      </c>
      <c r="F773" s="32" t="s">
        <v>1992</v>
      </c>
      <c r="G773" s="38">
        <v>30</v>
      </c>
      <c r="H773" s="38" t="s">
        <v>718</v>
      </c>
      <c r="I773" s="39">
        <v>0.05</v>
      </c>
      <c r="J773" s="40">
        <v>58</v>
      </c>
      <c r="K773" s="40">
        <v>3480</v>
      </c>
      <c r="L773" s="26">
        <v>2147.0961538461534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2147.0961538461534</v>
      </c>
      <c r="U773" s="27">
        <v>0.79379999999999995</v>
      </c>
      <c r="V773" s="26">
        <v>1704.3649269230764</v>
      </c>
      <c r="W773" s="26">
        <v>18.673216783216791</v>
      </c>
      <c r="X773" s="26">
        <v>0</v>
      </c>
      <c r="Y773" s="26">
        <v>18.673216783216791</v>
      </c>
      <c r="Z773" s="26">
        <v>122.5224825174825</v>
      </c>
      <c r="AA773" s="27">
        <v>0</v>
      </c>
      <c r="AB773" s="26">
        <v>0</v>
      </c>
      <c r="AC773" s="28">
        <v>7.0000000000000007E-2</v>
      </c>
      <c r="AD773" s="26">
        <v>318.66838486130536</v>
      </c>
      <c r="AE773" s="26">
        <v>4311.32</v>
      </c>
      <c r="AF773" s="29">
        <v>5027.7700000000004</v>
      </c>
      <c r="AG773" s="29">
        <v>17496639.600000001</v>
      </c>
      <c r="AH773" s="41">
        <v>589.20000000000005</v>
      </c>
      <c r="AI773" s="42">
        <v>2050416.0000000002</v>
      </c>
      <c r="AJ773" s="18"/>
      <c r="AK773" s="18"/>
      <c r="AL773" s="31"/>
      <c r="AM773" s="35"/>
      <c r="AN773" s="18"/>
      <c r="AO773" s="35"/>
    </row>
    <row r="774" spans="1:41" x14ac:dyDescent="0.25">
      <c r="A774" s="32" t="s">
        <v>1995</v>
      </c>
      <c r="B774" s="32" t="s">
        <v>1996</v>
      </c>
      <c r="C774" s="32" t="s">
        <v>70</v>
      </c>
      <c r="D774" s="37">
        <v>29</v>
      </c>
      <c r="E774" s="38">
        <v>63312</v>
      </c>
      <c r="F774" s="32" t="s">
        <v>1992</v>
      </c>
      <c r="G774" s="38">
        <v>30</v>
      </c>
      <c r="H774" s="38" t="s">
        <v>718</v>
      </c>
      <c r="I774" s="39">
        <v>0.05</v>
      </c>
      <c r="J774" s="40">
        <v>1</v>
      </c>
      <c r="K774" s="40">
        <v>47</v>
      </c>
      <c r="L774" s="26">
        <v>2147.0961538461534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2147.0961538461534</v>
      </c>
      <c r="U774" s="27">
        <v>0.79379999999999995</v>
      </c>
      <c r="V774" s="26">
        <v>1704.3649269230764</v>
      </c>
      <c r="W774" s="26">
        <v>18.673216783216791</v>
      </c>
      <c r="X774" s="26">
        <v>0</v>
      </c>
      <c r="Y774" s="26">
        <v>18.673216783216791</v>
      </c>
      <c r="Z774" s="26">
        <v>122.5224825174825</v>
      </c>
      <c r="AA774" s="27">
        <v>0</v>
      </c>
      <c r="AB774" s="26">
        <v>0</v>
      </c>
      <c r="AC774" s="28">
        <v>7.0000000000000007E-2</v>
      </c>
      <c r="AD774" s="26">
        <v>318.66838486130536</v>
      </c>
      <c r="AE774" s="26">
        <v>4311.32</v>
      </c>
      <c r="AF774" s="29">
        <v>5027.7700000000004</v>
      </c>
      <c r="AG774" s="29">
        <v>236305.19000000003</v>
      </c>
      <c r="AH774" s="41">
        <v>589.20000000000005</v>
      </c>
      <c r="AI774" s="42">
        <v>27692.400000000001</v>
      </c>
      <c r="AJ774" s="18"/>
      <c r="AK774" s="18"/>
      <c r="AL774" s="31"/>
      <c r="AM774" s="35"/>
      <c r="AN774" s="18"/>
      <c r="AO774" s="35"/>
    </row>
    <row r="775" spans="1:41" x14ac:dyDescent="0.25">
      <c r="A775" s="32" t="s">
        <v>1997</v>
      </c>
      <c r="B775" s="32" t="s">
        <v>1996</v>
      </c>
      <c r="C775" s="32" t="s">
        <v>70</v>
      </c>
      <c r="D775" s="37">
        <v>29</v>
      </c>
      <c r="E775" s="38">
        <v>63312</v>
      </c>
      <c r="F775" s="32" t="s">
        <v>1992</v>
      </c>
      <c r="G775" s="38">
        <v>30</v>
      </c>
      <c r="H775" s="38" t="s">
        <v>707</v>
      </c>
      <c r="I775" s="39">
        <v>0.05</v>
      </c>
      <c r="J775" s="40">
        <v>2</v>
      </c>
      <c r="K775" s="40">
        <v>139</v>
      </c>
      <c r="L775" s="26">
        <v>2147.0961538461534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2147.0961538461534</v>
      </c>
      <c r="U775" s="27">
        <v>0.79379999999999995</v>
      </c>
      <c r="V775" s="26">
        <v>1704.3649269230764</v>
      </c>
      <c r="W775" s="26">
        <v>18.673216783216791</v>
      </c>
      <c r="X775" s="26">
        <v>0</v>
      </c>
      <c r="Y775" s="26">
        <v>18.673216783216791</v>
      </c>
      <c r="Z775" s="26">
        <v>122.5224825174825</v>
      </c>
      <c r="AA775" s="27">
        <v>0</v>
      </c>
      <c r="AB775" s="26">
        <v>0</v>
      </c>
      <c r="AC775" s="28">
        <v>7.0000000000000007E-2</v>
      </c>
      <c r="AD775" s="26">
        <v>318.66838486130536</v>
      </c>
      <c r="AE775" s="26">
        <v>4311.32</v>
      </c>
      <c r="AF775" s="29">
        <v>5027.7700000000004</v>
      </c>
      <c r="AG775" s="29">
        <v>698860.03</v>
      </c>
      <c r="AH775" s="41">
        <v>559.74</v>
      </c>
      <c r="AI775" s="42">
        <v>77803.86</v>
      </c>
      <c r="AJ775" s="18"/>
      <c r="AK775" s="18"/>
      <c r="AL775" s="31"/>
      <c r="AM775" s="35"/>
      <c r="AN775" s="18"/>
      <c r="AO775" s="35"/>
    </row>
    <row r="776" spans="1:41" x14ac:dyDescent="0.25">
      <c r="A776" s="32" t="s">
        <v>1998</v>
      </c>
      <c r="B776" s="32" t="s">
        <v>1999</v>
      </c>
      <c r="C776" s="32" t="s">
        <v>70</v>
      </c>
      <c r="D776" s="37">
        <v>28</v>
      </c>
      <c r="E776" s="38">
        <v>64297</v>
      </c>
      <c r="F776" s="32" t="s">
        <v>2000</v>
      </c>
      <c r="G776" s="38">
        <v>36</v>
      </c>
      <c r="H776" s="38" t="s">
        <v>718</v>
      </c>
      <c r="I776" s="39">
        <v>0.05</v>
      </c>
      <c r="J776" s="40">
        <v>7</v>
      </c>
      <c r="K776" s="40">
        <v>420</v>
      </c>
      <c r="L776" s="26">
        <v>2576.5153846153839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2576.5153846153839</v>
      </c>
      <c r="U776" s="27">
        <v>0.79379999999999995</v>
      </c>
      <c r="V776" s="26">
        <v>2045.2379123076917</v>
      </c>
      <c r="W776" s="26">
        <v>18.673216783216791</v>
      </c>
      <c r="X776" s="26">
        <v>0</v>
      </c>
      <c r="Y776" s="26">
        <v>18.673216783216791</v>
      </c>
      <c r="Z776" s="26">
        <v>103.060979020979</v>
      </c>
      <c r="AA776" s="27">
        <v>0</v>
      </c>
      <c r="AB776" s="26">
        <v>0</v>
      </c>
      <c r="AC776" s="28">
        <v>7.0000000000000007E-2</v>
      </c>
      <c r="AD776" s="26">
        <v>371.22653474731936</v>
      </c>
      <c r="AE776" s="26">
        <v>5114.71</v>
      </c>
      <c r="AF776" s="29">
        <v>5964.67</v>
      </c>
      <c r="AG776" s="29">
        <v>2505161.4</v>
      </c>
      <c r="AH776" s="41">
        <v>589.20000000000005</v>
      </c>
      <c r="AI776" s="42">
        <v>247464.00000000003</v>
      </c>
      <c r="AJ776" s="18"/>
      <c r="AK776" s="18"/>
      <c r="AL776" s="31"/>
      <c r="AM776" s="35"/>
      <c r="AN776" s="18"/>
      <c r="AO776" s="35"/>
    </row>
    <row r="777" spans="1:41" x14ac:dyDescent="0.25">
      <c r="A777" s="32" t="s">
        <v>2001</v>
      </c>
      <c r="B777" s="32" t="s">
        <v>2002</v>
      </c>
      <c r="C777" s="32" t="s">
        <v>71</v>
      </c>
      <c r="D777" s="37">
        <v>1199</v>
      </c>
      <c r="E777" s="38">
        <v>100463</v>
      </c>
      <c r="F777" s="32" t="s">
        <v>2003</v>
      </c>
      <c r="G777" s="38">
        <v>44</v>
      </c>
      <c r="H777" s="38" t="s">
        <v>707</v>
      </c>
      <c r="I777" s="39">
        <v>3.7999999999999999E-2</v>
      </c>
      <c r="J777" s="40">
        <v>1</v>
      </c>
      <c r="K777" s="40">
        <v>56</v>
      </c>
      <c r="L777" s="26">
        <v>2308.35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2308.35</v>
      </c>
      <c r="U777" s="27">
        <v>0.81799999999999995</v>
      </c>
      <c r="V777" s="26">
        <v>1888.2302999999997</v>
      </c>
      <c r="W777" s="26">
        <v>10.422499999999999</v>
      </c>
      <c r="X777" s="26">
        <v>37.550833333333337</v>
      </c>
      <c r="Y777" s="26">
        <v>47.973333333333336</v>
      </c>
      <c r="Z777" s="26">
        <v>257.5</v>
      </c>
      <c r="AA777" s="27">
        <v>0</v>
      </c>
      <c r="AB777" s="26">
        <v>0</v>
      </c>
      <c r="AC777" s="28">
        <v>7.0000000000000007E-2</v>
      </c>
      <c r="AD777" s="26">
        <v>351.05655433333334</v>
      </c>
      <c r="AE777" s="26">
        <v>4853.1099999999997</v>
      </c>
      <c r="AF777" s="29">
        <v>5581.51</v>
      </c>
      <c r="AG777" s="29">
        <v>312564.56</v>
      </c>
      <c r="AH777" s="41">
        <v>513.04</v>
      </c>
      <c r="AI777" s="42">
        <v>28730.239999999998</v>
      </c>
      <c r="AJ777" s="18"/>
      <c r="AK777" s="18"/>
      <c r="AL777" s="31"/>
      <c r="AM777" s="35"/>
      <c r="AN777" s="18"/>
      <c r="AO777" s="35"/>
    </row>
    <row r="778" spans="1:41" x14ac:dyDescent="0.25">
      <c r="A778" s="32" t="s">
        <v>2004</v>
      </c>
      <c r="B778" s="32" t="s">
        <v>2005</v>
      </c>
      <c r="C778" s="32" t="s">
        <v>72</v>
      </c>
      <c r="D778" s="37">
        <v>1200</v>
      </c>
      <c r="E778" s="38">
        <v>63703</v>
      </c>
      <c r="F778" s="32" t="s">
        <v>2006</v>
      </c>
      <c r="G778" s="38">
        <v>44</v>
      </c>
      <c r="H778" s="38" t="s">
        <v>718</v>
      </c>
      <c r="I778" s="39">
        <v>0.05</v>
      </c>
      <c r="J778" s="40">
        <v>1</v>
      </c>
      <c r="K778" s="40">
        <v>60</v>
      </c>
      <c r="L778" s="26">
        <v>2257.9899999999998</v>
      </c>
      <c r="M778" s="26">
        <v>677.39699999999993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4.0769263888888885</v>
      </c>
      <c r="T778" s="26">
        <v>2939.4639263888885</v>
      </c>
      <c r="U778" s="27">
        <v>0.81799999999999995</v>
      </c>
      <c r="V778" s="26">
        <v>2404.4814917861108</v>
      </c>
      <c r="W778" s="26">
        <v>10.422499999999999</v>
      </c>
      <c r="X778" s="26">
        <v>39.540833333333339</v>
      </c>
      <c r="Y778" s="26">
        <v>49.963333333333338</v>
      </c>
      <c r="Z778" s="26">
        <v>260.52</v>
      </c>
      <c r="AA778" s="27">
        <v>0</v>
      </c>
      <c r="AB778" s="26">
        <v>0</v>
      </c>
      <c r="AC778" s="28">
        <v>7.0000000000000007E-2</v>
      </c>
      <c r="AD778" s="26">
        <v>431.72281260558333</v>
      </c>
      <c r="AE778" s="26">
        <v>6086.15</v>
      </c>
      <c r="AF778" s="29">
        <v>7097.54</v>
      </c>
      <c r="AG778" s="29">
        <v>425852.4</v>
      </c>
      <c r="AH778" s="41">
        <v>540.04</v>
      </c>
      <c r="AI778" s="42">
        <v>32402.399999999998</v>
      </c>
      <c r="AJ778" s="18"/>
      <c r="AK778" s="18"/>
      <c r="AL778" s="31"/>
      <c r="AM778" s="35"/>
      <c r="AN778" s="18"/>
      <c r="AO778" s="35"/>
    </row>
    <row r="779" spans="1:41" x14ac:dyDescent="0.25">
      <c r="A779" s="32" t="s">
        <v>2007</v>
      </c>
      <c r="B779" s="32" t="s">
        <v>2008</v>
      </c>
      <c r="C779" s="32" t="s">
        <v>73</v>
      </c>
      <c r="D779" s="37">
        <v>322</v>
      </c>
      <c r="E779" s="38">
        <v>65463</v>
      </c>
      <c r="F779" s="32" t="s">
        <v>2009</v>
      </c>
      <c r="G779" s="38">
        <v>40</v>
      </c>
      <c r="H779" s="38" t="s">
        <v>718</v>
      </c>
      <c r="I779" s="39">
        <v>0.05</v>
      </c>
      <c r="J779" s="40">
        <v>1</v>
      </c>
      <c r="K779" s="40">
        <v>60</v>
      </c>
      <c r="L779" s="26">
        <v>2052.7090909090907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2052.7090909090907</v>
      </c>
      <c r="U779" s="27">
        <v>0.79379999999999995</v>
      </c>
      <c r="V779" s="26">
        <v>1629.4404763636362</v>
      </c>
      <c r="W779" s="26">
        <v>11.367272727272727</v>
      </c>
      <c r="X779" s="26">
        <v>54.711818181818188</v>
      </c>
      <c r="Y779" s="26">
        <v>66.079090909090922</v>
      </c>
      <c r="Z779" s="26">
        <v>371.83636363636367</v>
      </c>
      <c r="AA779" s="27">
        <v>0</v>
      </c>
      <c r="AB779" s="26">
        <v>0</v>
      </c>
      <c r="AC779" s="28">
        <v>7.0000000000000007E-2</v>
      </c>
      <c r="AD779" s="26">
        <v>324.31735152727276</v>
      </c>
      <c r="AE779" s="26">
        <v>4444.38</v>
      </c>
      <c r="AF779" s="29">
        <v>5182.9399999999996</v>
      </c>
      <c r="AG779" s="29">
        <v>310976.39999999997</v>
      </c>
      <c r="AH779" s="41">
        <v>540.04</v>
      </c>
      <c r="AI779" s="42">
        <v>32402.399999999998</v>
      </c>
      <c r="AJ779" s="18"/>
      <c r="AK779" s="18"/>
      <c r="AL779" s="31"/>
      <c r="AM779" s="35"/>
      <c r="AN779" s="18"/>
      <c r="AO779" s="35"/>
    </row>
    <row r="780" spans="1:41" x14ac:dyDescent="0.25">
      <c r="A780" s="32" t="s">
        <v>2010</v>
      </c>
      <c r="B780" s="32" t="s">
        <v>2011</v>
      </c>
      <c r="C780" s="32" t="s">
        <v>74</v>
      </c>
      <c r="D780" s="37">
        <v>126</v>
      </c>
      <c r="E780" s="38">
        <v>106275</v>
      </c>
      <c r="F780" s="32" t="s">
        <v>2012</v>
      </c>
      <c r="G780" s="38">
        <v>44</v>
      </c>
      <c r="H780" s="38" t="s">
        <v>707</v>
      </c>
      <c r="I780" s="39">
        <v>0.02</v>
      </c>
      <c r="J780" s="40">
        <v>3</v>
      </c>
      <c r="K780" s="40">
        <v>180</v>
      </c>
      <c r="L780" s="26">
        <v>2597.1053409090914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3.6070907512626267</v>
      </c>
      <c r="T780" s="26">
        <v>2600.712431660354</v>
      </c>
      <c r="U780" s="27">
        <v>0.79379999999999995</v>
      </c>
      <c r="V780" s="26">
        <v>2064.4455282519889</v>
      </c>
      <c r="W780" s="26">
        <v>11.369999999999958</v>
      </c>
      <c r="X780" s="26">
        <v>43.736553023641044</v>
      </c>
      <c r="Y780" s="26">
        <v>55.106553023640998</v>
      </c>
      <c r="Z780" s="26">
        <v>109.9744318181819</v>
      </c>
      <c r="AA780" s="27">
        <v>0</v>
      </c>
      <c r="AB780" s="26">
        <v>0</v>
      </c>
      <c r="AC780" s="28">
        <v>7.0000000000000007E-2</v>
      </c>
      <c r="AD780" s="26">
        <v>373.61313749642795</v>
      </c>
      <c r="AE780" s="26">
        <v>5203.8500000000004</v>
      </c>
      <c r="AF780" s="29">
        <v>5863.49</v>
      </c>
      <c r="AG780" s="29">
        <v>1055428.2</v>
      </c>
      <c r="AH780" s="41">
        <v>507.09</v>
      </c>
      <c r="AI780" s="42">
        <v>91276.2</v>
      </c>
      <c r="AJ780" s="18"/>
      <c r="AK780" s="18"/>
      <c r="AL780" s="31"/>
      <c r="AM780" s="35"/>
      <c r="AN780" s="18"/>
      <c r="AO780" s="35"/>
    </row>
    <row r="781" spans="1:41" x14ac:dyDescent="0.25">
      <c r="A781" s="32" t="s">
        <v>2013</v>
      </c>
      <c r="B781" s="32" t="s">
        <v>2014</v>
      </c>
      <c r="C781" s="32" t="s">
        <v>74</v>
      </c>
      <c r="D781" s="37">
        <v>126</v>
      </c>
      <c r="E781" s="38">
        <v>106275</v>
      </c>
      <c r="F781" s="32" t="s">
        <v>2012</v>
      </c>
      <c r="G781" s="38">
        <v>44</v>
      </c>
      <c r="H781" s="38" t="s">
        <v>707</v>
      </c>
      <c r="I781" s="39">
        <v>0.03</v>
      </c>
      <c r="J781" s="40">
        <v>7</v>
      </c>
      <c r="K781" s="40">
        <v>420</v>
      </c>
      <c r="L781" s="26">
        <v>2597.1053409090914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3.6070907512626267</v>
      </c>
      <c r="T781" s="26">
        <v>2600.712431660354</v>
      </c>
      <c r="U781" s="27">
        <v>0.79379999999999995</v>
      </c>
      <c r="V781" s="26">
        <v>2064.4455282519889</v>
      </c>
      <c r="W781" s="26">
        <v>11.369999999999958</v>
      </c>
      <c r="X781" s="26">
        <v>43.736553023641044</v>
      </c>
      <c r="Y781" s="26">
        <v>55.106553023640998</v>
      </c>
      <c r="Z781" s="26">
        <v>109.9744318181819</v>
      </c>
      <c r="AA781" s="27">
        <v>0</v>
      </c>
      <c r="AB781" s="26">
        <v>0</v>
      </c>
      <c r="AC781" s="28">
        <v>7.0000000000000007E-2</v>
      </c>
      <c r="AD781" s="26">
        <v>373.61313749642795</v>
      </c>
      <c r="AE781" s="26">
        <v>5203.8500000000004</v>
      </c>
      <c r="AF781" s="29">
        <v>5930.3</v>
      </c>
      <c r="AG781" s="29">
        <v>2490726</v>
      </c>
      <c r="AH781" s="41">
        <v>507.09</v>
      </c>
      <c r="AI781" s="42">
        <v>212977.8</v>
      </c>
      <c r="AJ781" s="18"/>
      <c r="AK781" s="18"/>
      <c r="AL781" s="31"/>
      <c r="AM781" s="35"/>
      <c r="AN781" s="18"/>
      <c r="AO781" s="35"/>
    </row>
    <row r="782" spans="1:41" x14ac:dyDescent="0.25">
      <c r="A782" s="32" t="s">
        <v>2015</v>
      </c>
      <c r="B782" s="32" t="s">
        <v>2016</v>
      </c>
      <c r="C782" s="32" t="s">
        <v>74</v>
      </c>
      <c r="D782" s="37">
        <v>126</v>
      </c>
      <c r="E782" s="38">
        <v>106275</v>
      </c>
      <c r="F782" s="32" t="s">
        <v>2012</v>
      </c>
      <c r="G782" s="38">
        <v>44</v>
      </c>
      <c r="H782" s="38" t="s">
        <v>707</v>
      </c>
      <c r="I782" s="39">
        <v>3.5000000000000003E-2</v>
      </c>
      <c r="J782" s="40">
        <v>5</v>
      </c>
      <c r="K782" s="40">
        <v>300</v>
      </c>
      <c r="L782" s="26">
        <v>2597.1053409090914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3.6070907512626267</v>
      </c>
      <c r="T782" s="26">
        <v>2600.712431660354</v>
      </c>
      <c r="U782" s="27">
        <v>0.79379999999999995</v>
      </c>
      <c r="V782" s="26">
        <v>2064.4455282519889</v>
      </c>
      <c r="W782" s="26">
        <v>11.369999999999958</v>
      </c>
      <c r="X782" s="26">
        <v>43.736553023641044</v>
      </c>
      <c r="Y782" s="26">
        <v>55.106553023640998</v>
      </c>
      <c r="Z782" s="26">
        <v>109.9744318181819</v>
      </c>
      <c r="AA782" s="27">
        <v>0</v>
      </c>
      <c r="AB782" s="26">
        <v>0</v>
      </c>
      <c r="AC782" s="28">
        <v>7.0000000000000007E-2</v>
      </c>
      <c r="AD782" s="26">
        <v>373.61313749642795</v>
      </c>
      <c r="AE782" s="26">
        <v>5203.8500000000004</v>
      </c>
      <c r="AF782" s="29">
        <v>5964.28</v>
      </c>
      <c r="AG782" s="29">
        <v>1789284</v>
      </c>
      <c r="AH782" s="41">
        <v>507.09</v>
      </c>
      <c r="AI782" s="42">
        <v>152127</v>
      </c>
      <c r="AJ782" s="18"/>
      <c r="AK782" s="18"/>
      <c r="AL782" s="31"/>
      <c r="AM782" s="35"/>
      <c r="AN782" s="18"/>
      <c r="AO782" s="35"/>
    </row>
    <row r="783" spans="1:41" x14ac:dyDescent="0.25">
      <c r="A783" s="32" t="s">
        <v>2017</v>
      </c>
      <c r="B783" s="32" t="s">
        <v>2018</v>
      </c>
      <c r="C783" s="32" t="s">
        <v>74</v>
      </c>
      <c r="D783" s="37">
        <v>126</v>
      </c>
      <c r="E783" s="38">
        <v>106275</v>
      </c>
      <c r="F783" s="32" t="s">
        <v>2012</v>
      </c>
      <c r="G783" s="38">
        <v>44</v>
      </c>
      <c r="H783" s="38" t="s">
        <v>718</v>
      </c>
      <c r="I783" s="39">
        <v>0.05</v>
      </c>
      <c r="J783" s="40">
        <v>5</v>
      </c>
      <c r="K783" s="40">
        <v>300</v>
      </c>
      <c r="L783" s="26">
        <v>2597.1053409090914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3.6070907512626267</v>
      </c>
      <c r="T783" s="26">
        <v>2600.712431660354</v>
      </c>
      <c r="U783" s="27">
        <v>0.79379999999999995</v>
      </c>
      <c r="V783" s="26">
        <v>2064.4455282519889</v>
      </c>
      <c r="W783" s="26">
        <v>11.369999999999958</v>
      </c>
      <c r="X783" s="26">
        <v>43.736553023641044</v>
      </c>
      <c r="Y783" s="26">
        <v>55.106553023640998</v>
      </c>
      <c r="Z783" s="26">
        <v>109.9744318181819</v>
      </c>
      <c r="AA783" s="27">
        <v>0</v>
      </c>
      <c r="AB783" s="26">
        <v>0</v>
      </c>
      <c r="AC783" s="28">
        <v>7.0000000000000007E-2</v>
      </c>
      <c r="AD783" s="26">
        <v>373.61313749642795</v>
      </c>
      <c r="AE783" s="26">
        <v>5203.8500000000004</v>
      </c>
      <c r="AF783" s="29">
        <v>6068.62</v>
      </c>
      <c r="AG783" s="29">
        <v>1820586</v>
      </c>
      <c r="AH783" s="41">
        <v>533.78</v>
      </c>
      <c r="AI783" s="42">
        <v>160134</v>
      </c>
      <c r="AJ783" s="18"/>
      <c r="AK783" s="18"/>
      <c r="AL783" s="31"/>
      <c r="AM783" s="35"/>
      <c r="AN783" s="18"/>
      <c r="AO783" s="35"/>
    </row>
    <row r="784" spans="1:41" x14ac:dyDescent="0.25">
      <c r="A784" s="32" t="s">
        <v>2019</v>
      </c>
      <c r="B784" s="32" t="s">
        <v>2020</v>
      </c>
      <c r="C784" s="32" t="s">
        <v>74</v>
      </c>
      <c r="D784" s="37">
        <v>129</v>
      </c>
      <c r="E784" s="38">
        <v>106283</v>
      </c>
      <c r="F784" s="32" t="s">
        <v>2021</v>
      </c>
      <c r="G784" s="38">
        <v>44</v>
      </c>
      <c r="H784" s="38" t="s">
        <v>707</v>
      </c>
      <c r="I784" s="39">
        <v>0.02</v>
      </c>
      <c r="J784" s="40">
        <v>2</v>
      </c>
      <c r="K784" s="40">
        <v>120</v>
      </c>
      <c r="L784" s="26">
        <v>2597.1053409090914</v>
      </c>
      <c r="M784" s="26">
        <v>779.13160227272738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4.689217976641415</v>
      </c>
      <c r="T784" s="26">
        <v>3380.9261611584602</v>
      </c>
      <c r="U784" s="27">
        <v>0.79379999999999995</v>
      </c>
      <c r="V784" s="26">
        <v>2683.7791867275855</v>
      </c>
      <c r="W784" s="26">
        <v>11.369999999999958</v>
      </c>
      <c r="X784" s="26">
        <v>43.736553023641044</v>
      </c>
      <c r="Y784" s="26">
        <v>55.106553023640998</v>
      </c>
      <c r="Z784" s="26">
        <v>109.9744318181819</v>
      </c>
      <c r="AA784" s="27">
        <v>0</v>
      </c>
      <c r="AB784" s="26">
        <v>0</v>
      </c>
      <c r="AC784" s="28">
        <v>7.0000000000000007E-2</v>
      </c>
      <c r="AD784" s="26">
        <v>471.58145465458711</v>
      </c>
      <c r="AE784" s="26">
        <v>6701.36</v>
      </c>
      <c r="AF784" s="29">
        <v>7550.82</v>
      </c>
      <c r="AG784" s="29">
        <v>906098.39999999991</v>
      </c>
      <c r="AH784" s="41">
        <v>507.09</v>
      </c>
      <c r="AI784" s="42">
        <v>60850.799999999996</v>
      </c>
      <c r="AJ784" s="18"/>
      <c r="AK784" s="18"/>
      <c r="AL784" s="31"/>
      <c r="AM784" s="35"/>
      <c r="AN784" s="18"/>
      <c r="AO784" s="35"/>
    </row>
    <row r="785" spans="1:41" x14ac:dyDescent="0.25">
      <c r="A785" s="32" t="s">
        <v>2022</v>
      </c>
      <c r="B785" s="32" t="s">
        <v>2023</v>
      </c>
      <c r="C785" s="32" t="s">
        <v>74</v>
      </c>
      <c r="D785" s="37">
        <v>129</v>
      </c>
      <c r="E785" s="38">
        <v>106283</v>
      </c>
      <c r="F785" s="32" t="s">
        <v>2021</v>
      </c>
      <c r="G785" s="38">
        <v>44</v>
      </c>
      <c r="H785" s="38" t="s">
        <v>707</v>
      </c>
      <c r="I785" s="39">
        <v>0.03</v>
      </c>
      <c r="J785" s="40">
        <v>3</v>
      </c>
      <c r="K785" s="40">
        <v>180</v>
      </c>
      <c r="L785" s="26">
        <v>2597.1053409090914</v>
      </c>
      <c r="M785" s="26">
        <v>779.13160227272738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4.689217976641415</v>
      </c>
      <c r="T785" s="26">
        <v>3380.9261611584602</v>
      </c>
      <c r="U785" s="27">
        <v>0.79379999999999995</v>
      </c>
      <c r="V785" s="26">
        <v>2683.7791867275855</v>
      </c>
      <c r="W785" s="26">
        <v>11.369999999999958</v>
      </c>
      <c r="X785" s="26">
        <v>43.736553023641044</v>
      </c>
      <c r="Y785" s="26">
        <v>55.106553023640998</v>
      </c>
      <c r="Z785" s="26">
        <v>109.9744318181819</v>
      </c>
      <c r="AA785" s="27">
        <v>0</v>
      </c>
      <c r="AB785" s="26">
        <v>0</v>
      </c>
      <c r="AC785" s="28">
        <v>7.0000000000000007E-2</v>
      </c>
      <c r="AD785" s="26">
        <v>471.58145465458711</v>
      </c>
      <c r="AE785" s="26">
        <v>6701.36</v>
      </c>
      <c r="AF785" s="29">
        <v>7636.86</v>
      </c>
      <c r="AG785" s="29">
        <v>1374634.8</v>
      </c>
      <c r="AH785" s="41">
        <v>507.09</v>
      </c>
      <c r="AI785" s="42">
        <v>91276.2</v>
      </c>
      <c r="AJ785" s="18"/>
      <c r="AK785" s="18"/>
      <c r="AL785" s="31"/>
      <c r="AM785" s="35"/>
      <c r="AN785" s="18"/>
      <c r="AO785" s="35"/>
    </row>
    <row r="786" spans="1:41" x14ac:dyDescent="0.25">
      <c r="A786" s="32" t="s">
        <v>2022</v>
      </c>
      <c r="B786" s="32" t="s">
        <v>2023</v>
      </c>
      <c r="C786" s="32" t="s">
        <v>74</v>
      </c>
      <c r="D786" s="37">
        <v>129</v>
      </c>
      <c r="E786" s="38">
        <v>106283</v>
      </c>
      <c r="F786" s="32" t="s">
        <v>2021</v>
      </c>
      <c r="G786" s="38">
        <v>44</v>
      </c>
      <c r="H786" s="38" t="s">
        <v>707</v>
      </c>
      <c r="I786" s="39">
        <v>0.03</v>
      </c>
      <c r="J786" s="40">
        <v>2</v>
      </c>
      <c r="K786" s="40">
        <v>94</v>
      </c>
      <c r="L786" s="26">
        <v>2597.1053409090914</v>
      </c>
      <c r="M786" s="26">
        <v>779.13160227272738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4.689217976641415</v>
      </c>
      <c r="T786" s="26">
        <v>3380.9261611584602</v>
      </c>
      <c r="U786" s="27">
        <v>0.79379999999999995</v>
      </c>
      <c r="V786" s="26">
        <v>2683.7791867275855</v>
      </c>
      <c r="W786" s="26">
        <v>11.369999999999958</v>
      </c>
      <c r="X786" s="26">
        <v>43.736553023641044</v>
      </c>
      <c r="Y786" s="26">
        <v>55.106553023640998</v>
      </c>
      <c r="Z786" s="26">
        <v>109.9744318181819</v>
      </c>
      <c r="AA786" s="27">
        <v>0</v>
      </c>
      <c r="AB786" s="26">
        <v>0</v>
      </c>
      <c r="AC786" s="28">
        <v>7.0000000000000007E-2</v>
      </c>
      <c r="AD786" s="26">
        <v>471.58145465458711</v>
      </c>
      <c r="AE786" s="26">
        <v>6701.36</v>
      </c>
      <c r="AF786" s="29">
        <v>7636.86</v>
      </c>
      <c r="AG786" s="29">
        <v>717864.84</v>
      </c>
      <c r="AH786" s="41">
        <v>507.09</v>
      </c>
      <c r="AI786" s="42">
        <v>47666.46</v>
      </c>
      <c r="AJ786" s="18"/>
      <c r="AK786" s="18"/>
      <c r="AL786" s="31"/>
      <c r="AM786" s="35"/>
      <c r="AN786" s="18"/>
      <c r="AO786" s="35"/>
    </row>
    <row r="787" spans="1:41" x14ac:dyDescent="0.25">
      <c r="A787" s="32" t="s">
        <v>2024</v>
      </c>
      <c r="B787" s="32" t="s">
        <v>2025</v>
      </c>
      <c r="C787" s="32" t="s">
        <v>74</v>
      </c>
      <c r="D787" s="37">
        <v>129</v>
      </c>
      <c r="E787" s="38">
        <v>106283</v>
      </c>
      <c r="F787" s="32" t="s">
        <v>2021</v>
      </c>
      <c r="G787" s="38">
        <v>44</v>
      </c>
      <c r="H787" s="38" t="s">
        <v>718</v>
      </c>
      <c r="I787" s="39">
        <v>0.05</v>
      </c>
      <c r="J787" s="40">
        <v>3</v>
      </c>
      <c r="K787" s="40">
        <v>180</v>
      </c>
      <c r="L787" s="26">
        <v>2597.1053409090914</v>
      </c>
      <c r="M787" s="26">
        <v>779.13160227272738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4.689217976641415</v>
      </c>
      <c r="T787" s="26">
        <v>3380.9261611584602</v>
      </c>
      <c r="U787" s="27">
        <v>0.79379999999999995</v>
      </c>
      <c r="V787" s="26">
        <v>2683.7791867275855</v>
      </c>
      <c r="W787" s="26">
        <v>11.369999999999958</v>
      </c>
      <c r="X787" s="26">
        <v>43.736553023641044</v>
      </c>
      <c r="Y787" s="26">
        <v>55.106553023640998</v>
      </c>
      <c r="Z787" s="26">
        <v>109.9744318181819</v>
      </c>
      <c r="AA787" s="27">
        <v>0</v>
      </c>
      <c r="AB787" s="26">
        <v>0</v>
      </c>
      <c r="AC787" s="28">
        <v>7.0000000000000007E-2</v>
      </c>
      <c r="AD787" s="26">
        <v>471.58145465458711</v>
      </c>
      <c r="AE787" s="26">
        <v>6701.36</v>
      </c>
      <c r="AF787" s="29">
        <v>7814.99</v>
      </c>
      <c r="AG787" s="29">
        <v>1406698.2</v>
      </c>
      <c r="AH787" s="41">
        <v>533.78</v>
      </c>
      <c r="AI787" s="42">
        <v>96080.4</v>
      </c>
      <c r="AJ787" s="18"/>
      <c r="AK787" s="18"/>
      <c r="AL787" s="31"/>
      <c r="AM787" s="35"/>
      <c r="AN787" s="18"/>
      <c r="AO787" s="35"/>
    </row>
    <row r="788" spans="1:41" x14ac:dyDescent="0.25">
      <c r="A788" s="32" t="s">
        <v>2026</v>
      </c>
      <c r="B788" s="32" t="s">
        <v>2027</v>
      </c>
      <c r="C788" s="32" t="s">
        <v>74</v>
      </c>
      <c r="D788" s="37">
        <v>131</v>
      </c>
      <c r="E788" s="38">
        <v>106259</v>
      </c>
      <c r="F788" s="32" t="s">
        <v>2028</v>
      </c>
      <c r="G788" s="38">
        <v>44</v>
      </c>
      <c r="H788" s="38" t="s">
        <v>718</v>
      </c>
      <c r="I788" s="39">
        <v>0.05</v>
      </c>
      <c r="J788" s="40">
        <v>4</v>
      </c>
      <c r="K788" s="40">
        <v>240</v>
      </c>
      <c r="L788" s="26">
        <v>2597.1053409090914</v>
      </c>
      <c r="M788" s="26">
        <v>779.13160227272738</v>
      </c>
      <c r="N788" s="26">
        <v>782.28140738033426</v>
      </c>
      <c r="O788" s="26">
        <v>18.64701309102616</v>
      </c>
      <c r="P788" s="26">
        <v>69.926278113458352</v>
      </c>
      <c r="Q788" s="26">
        <v>0</v>
      </c>
      <c r="R788" s="26">
        <v>0</v>
      </c>
      <c r="S788" s="26">
        <v>4.689217976641415</v>
      </c>
      <c r="T788" s="26">
        <v>4251.7808597432795</v>
      </c>
      <c r="U788" s="27">
        <v>0.79379999999999995</v>
      </c>
      <c r="V788" s="26">
        <v>3375.0636464642153</v>
      </c>
      <c r="W788" s="26">
        <v>11.369999999999958</v>
      </c>
      <c r="X788" s="26">
        <v>43.736553023641044</v>
      </c>
      <c r="Y788" s="26">
        <v>55.106553023640998</v>
      </c>
      <c r="Z788" s="26">
        <v>109.9744318181819</v>
      </c>
      <c r="AA788" s="27">
        <v>0</v>
      </c>
      <c r="AB788" s="26">
        <v>0</v>
      </c>
      <c r="AC788" s="28">
        <v>7.0000000000000007E-2</v>
      </c>
      <c r="AD788" s="26">
        <v>580.93119573708873</v>
      </c>
      <c r="AE788" s="26">
        <v>8372.85</v>
      </c>
      <c r="AF788" s="29">
        <v>9764.25</v>
      </c>
      <c r="AG788" s="29">
        <v>2343420</v>
      </c>
      <c r="AH788" s="41">
        <v>533.78</v>
      </c>
      <c r="AI788" s="42">
        <v>128107.2</v>
      </c>
      <c r="AJ788" s="18"/>
      <c r="AK788" s="18"/>
      <c r="AL788" s="31"/>
      <c r="AM788" s="35"/>
      <c r="AN788" s="18"/>
      <c r="AO788" s="35"/>
    </row>
    <row r="789" spans="1:41" x14ac:dyDescent="0.25">
      <c r="A789" s="32" t="s">
        <v>2029</v>
      </c>
      <c r="B789" s="32" t="s">
        <v>2030</v>
      </c>
      <c r="C789" s="32" t="s">
        <v>74</v>
      </c>
      <c r="D789" s="37">
        <v>124</v>
      </c>
      <c r="E789" s="38">
        <v>106291</v>
      </c>
      <c r="F789" s="32" t="s">
        <v>2031</v>
      </c>
      <c r="G789" s="38">
        <v>44</v>
      </c>
      <c r="H789" s="38" t="s">
        <v>707</v>
      </c>
      <c r="I789" s="39">
        <v>0.04</v>
      </c>
      <c r="J789" s="40">
        <v>1</v>
      </c>
      <c r="K789" s="40">
        <v>47</v>
      </c>
      <c r="L789" s="26">
        <v>2597.1053409090914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2597.1053409090914</v>
      </c>
      <c r="U789" s="27">
        <v>0.79379999999999995</v>
      </c>
      <c r="V789" s="26">
        <v>2061.5822196136364</v>
      </c>
      <c r="W789" s="26">
        <v>11.369999999999958</v>
      </c>
      <c r="X789" s="26">
        <v>43.736553023641044</v>
      </c>
      <c r="Y789" s="26">
        <v>55.106553023640998</v>
      </c>
      <c r="Z789" s="26">
        <v>109.9744318181819</v>
      </c>
      <c r="AA789" s="27">
        <v>0</v>
      </c>
      <c r="AB789" s="26">
        <v>0</v>
      </c>
      <c r="AC789" s="28">
        <v>7.0000000000000007E-2</v>
      </c>
      <c r="AD789" s="26">
        <v>373.16020953915489</v>
      </c>
      <c r="AE789" s="26">
        <v>5196.92</v>
      </c>
      <c r="AF789" s="29">
        <v>5990.69</v>
      </c>
      <c r="AG789" s="29">
        <v>281562.43</v>
      </c>
      <c r="AH789" s="41">
        <v>507.09</v>
      </c>
      <c r="AI789" s="42">
        <v>23833.23</v>
      </c>
      <c r="AJ789" s="18"/>
      <c r="AK789" s="18"/>
      <c r="AL789" s="31"/>
      <c r="AM789" s="35"/>
      <c r="AN789" s="18"/>
      <c r="AO789" s="35"/>
    </row>
    <row r="790" spans="1:41" x14ac:dyDescent="0.25">
      <c r="A790" s="32" t="s">
        <v>2032</v>
      </c>
      <c r="B790" s="32" t="s">
        <v>2033</v>
      </c>
      <c r="C790" s="32" t="s">
        <v>74</v>
      </c>
      <c r="D790" s="37">
        <v>125</v>
      </c>
      <c r="E790" s="38">
        <v>106291</v>
      </c>
      <c r="F790" s="32" t="s">
        <v>2031</v>
      </c>
      <c r="G790" s="38">
        <v>40</v>
      </c>
      <c r="H790" s="38" t="s">
        <v>707</v>
      </c>
      <c r="I790" s="39">
        <v>3.7999999999999999E-2</v>
      </c>
      <c r="J790" s="40">
        <v>1</v>
      </c>
      <c r="K790" s="40">
        <v>56</v>
      </c>
      <c r="L790" s="26">
        <v>2361.0048553719016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2361.0048553719016</v>
      </c>
      <c r="U790" s="27">
        <v>0.79379999999999995</v>
      </c>
      <c r="V790" s="26">
        <v>1874.1656541942154</v>
      </c>
      <c r="W790" s="26">
        <v>11.369999999999958</v>
      </c>
      <c r="X790" s="26">
        <v>43.736553023641044</v>
      </c>
      <c r="Y790" s="26">
        <v>55.106553023640998</v>
      </c>
      <c r="Z790" s="26">
        <v>119.67086260330586</v>
      </c>
      <c r="AA790" s="27">
        <v>0</v>
      </c>
      <c r="AB790" s="26">
        <v>0</v>
      </c>
      <c r="AC790" s="28">
        <v>7.0000000000000007E-2</v>
      </c>
      <c r="AD790" s="26">
        <v>344.19276612715083</v>
      </c>
      <c r="AE790" s="26">
        <v>4754.1400000000003</v>
      </c>
      <c r="AF790" s="29">
        <v>5467.68</v>
      </c>
      <c r="AG790" s="29">
        <v>306190.08000000002</v>
      </c>
      <c r="AH790" s="41">
        <v>507.09</v>
      </c>
      <c r="AI790" s="42">
        <v>28397.039999999997</v>
      </c>
      <c r="AJ790" s="18"/>
      <c r="AK790" s="18"/>
      <c r="AL790" s="31"/>
      <c r="AM790" s="35"/>
      <c r="AN790" s="18"/>
      <c r="AO790" s="35"/>
    </row>
    <row r="791" spans="1:41" x14ac:dyDescent="0.25">
      <c r="A791" s="32" t="s">
        <v>2034</v>
      </c>
      <c r="B791" s="32" t="s">
        <v>2035</v>
      </c>
      <c r="C791" s="32" t="s">
        <v>74</v>
      </c>
      <c r="D791" s="37">
        <v>125</v>
      </c>
      <c r="E791" s="38">
        <v>106291</v>
      </c>
      <c r="F791" s="32" t="s">
        <v>2031</v>
      </c>
      <c r="G791" s="38">
        <v>40</v>
      </c>
      <c r="H791" s="38" t="s">
        <v>707</v>
      </c>
      <c r="I791" s="39">
        <v>0.02</v>
      </c>
      <c r="J791" s="40">
        <v>3</v>
      </c>
      <c r="K791" s="40">
        <v>180</v>
      </c>
      <c r="L791" s="26">
        <v>2361.0048553719016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2361.0048553719016</v>
      </c>
      <c r="U791" s="27">
        <v>0.79379999999999995</v>
      </c>
      <c r="V791" s="26">
        <v>1874.1656541942154</v>
      </c>
      <c r="W791" s="26">
        <v>11.369999999999958</v>
      </c>
      <c r="X791" s="26">
        <v>43.736553023641044</v>
      </c>
      <c r="Y791" s="26">
        <v>55.106553023640998</v>
      </c>
      <c r="Z791" s="26">
        <v>119.67086260330586</v>
      </c>
      <c r="AA791" s="27">
        <v>0</v>
      </c>
      <c r="AB791" s="26">
        <v>0</v>
      </c>
      <c r="AC791" s="28">
        <v>7.0000000000000007E-2</v>
      </c>
      <c r="AD791" s="26">
        <v>344.19276612715083</v>
      </c>
      <c r="AE791" s="26">
        <v>4754.1400000000003</v>
      </c>
      <c r="AF791" s="29">
        <v>5356.77</v>
      </c>
      <c r="AG791" s="29">
        <v>964218.60000000009</v>
      </c>
      <c r="AH791" s="41">
        <v>507.09</v>
      </c>
      <c r="AI791" s="42">
        <v>91276.2</v>
      </c>
      <c r="AJ791" s="18"/>
      <c r="AK791" s="18"/>
      <c r="AL791" s="31"/>
      <c r="AM791" s="35"/>
      <c r="AN791" s="18"/>
      <c r="AO791" s="35"/>
    </row>
    <row r="792" spans="1:41" x14ac:dyDescent="0.25">
      <c r="A792" s="32" t="s">
        <v>2036</v>
      </c>
      <c r="B792" s="32" t="s">
        <v>2037</v>
      </c>
      <c r="C792" s="32" t="s">
        <v>74</v>
      </c>
      <c r="D792" s="37">
        <v>125</v>
      </c>
      <c r="E792" s="38">
        <v>106291</v>
      </c>
      <c r="F792" s="32" t="s">
        <v>2031</v>
      </c>
      <c r="G792" s="38">
        <v>40</v>
      </c>
      <c r="H792" s="38" t="s">
        <v>707</v>
      </c>
      <c r="I792" s="39">
        <v>0.03</v>
      </c>
      <c r="J792" s="40">
        <v>11</v>
      </c>
      <c r="K792" s="40">
        <v>660</v>
      </c>
      <c r="L792" s="26">
        <v>2361.0048553719016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0</v>
      </c>
      <c r="T792" s="26">
        <v>2361.0048553719016</v>
      </c>
      <c r="U792" s="27">
        <v>0.79379999999999995</v>
      </c>
      <c r="V792" s="26">
        <v>1874.1656541942154</v>
      </c>
      <c r="W792" s="26">
        <v>11.369999999999958</v>
      </c>
      <c r="X792" s="26">
        <v>43.736553023641044</v>
      </c>
      <c r="Y792" s="26">
        <v>55.106553023640998</v>
      </c>
      <c r="Z792" s="26">
        <v>119.67086260330586</v>
      </c>
      <c r="AA792" s="27">
        <v>0</v>
      </c>
      <c r="AB792" s="26">
        <v>0</v>
      </c>
      <c r="AC792" s="28">
        <v>7.0000000000000007E-2</v>
      </c>
      <c r="AD792" s="26">
        <v>344.19276612715083</v>
      </c>
      <c r="AE792" s="26">
        <v>4754.1400000000003</v>
      </c>
      <c r="AF792" s="29">
        <v>5417.81</v>
      </c>
      <c r="AG792" s="29">
        <v>3575754.6</v>
      </c>
      <c r="AH792" s="41">
        <v>507.09</v>
      </c>
      <c r="AI792" s="42">
        <v>334679.39999999997</v>
      </c>
      <c r="AJ792" s="18"/>
      <c r="AK792" s="18"/>
      <c r="AL792" s="31"/>
      <c r="AM792" s="35"/>
      <c r="AN792" s="18"/>
      <c r="AO792" s="35"/>
    </row>
    <row r="793" spans="1:41" x14ac:dyDescent="0.25">
      <c r="A793" s="32" t="s">
        <v>2038</v>
      </c>
      <c r="B793" s="32" t="s">
        <v>2039</v>
      </c>
      <c r="C793" s="32" t="s">
        <v>74</v>
      </c>
      <c r="D793" s="37">
        <v>125</v>
      </c>
      <c r="E793" s="38">
        <v>106291</v>
      </c>
      <c r="F793" s="32" t="s">
        <v>2031</v>
      </c>
      <c r="G793" s="38">
        <v>40</v>
      </c>
      <c r="H793" s="38" t="s">
        <v>718</v>
      </c>
      <c r="I793" s="39">
        <v>0.05</v>
      </c>
      <c r="J793" s="40">
        <v>41</v>
      </c>
      <c r="K793" s="40">
        <v>2460</v>
      </c>
      <c r="L793" s="26">
        <v>2361.0048553719016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2361.0048553719016</v>
      </c>
      <c r="U793" s="27">
        <v>0.79379999999999995</v>
      </c>
      <c r="V793" s="26">
        <v>1874.1656541942154</v>
      </c>
      <c r="W793" s="26">
        <v>11.369999999999958</v>
      </c>
      <c r="X793" s="26">
        <v>43.736553023641044</v>
      </c>
      <c r="Y793" s="26">
        <v>55.106553023640998</v>
      </c>
      <c r="Z793" s="26">
        <v>119.67086260330586</v>
      </c>
      <c r="AA793" s="27">
        <v>0</v>
      </c>
      <c r="AB793" s="26">
        <v>0</v>
      </c>
      <c r="AC793" s="28">
        <v>7.0000000000000007E-2</v>
      </c>
      <c r="AD793" s="26">
        <v>344.19276612715083</v>
      </c>
      <c r="AE793" s="26">
        <v>4754.1400000000003</v>
      </c>
      <c r="AF793" s="29">
        <v>5544.18</v>
      </c>
      <c r="AG793" s="29">
        <v>13638682.800000001</v>
      </c>
      <c r="AH793" s="41">
        <v>533.78</v>
      </c>
      <c r="AI793" s="42">
        <v>1313098.8</v>
      </c>
      <c r="AJ793" s="18"/>
      <c r="AK793" s="18"/>
      <c r="AL793" s="31"/>
      <c r="AM793" s="35"/>
      <c r="AN793" s="18"/>
      <c r="AO793" s="35"/>
    </row>
    <row r="794" spans="1:41" x14ac:dyDescent="0.25">
      <c r="A794" s="32" t="s">
        <v>2040</v>
      </c>
      <c r="B794" s="32" t="s">
        <v>2039</v>
      </c>
      <c r="C794" s="32" t="s">
        <v>74</v>
      </c>
      <c r="D794" s="37">
        <v>125</v>
      </c>
      <c r="E794" s="38">
        <v>106291</v>
      </c>
      <c r="F794" s="32" t="s">
        <v>2031</v>
      </c>
      <c r="G794" s="38">
        <v>40</v>
      </c>
      <c r="H794" s="38" t="s">
        <v>707</v>
      </c>
      <c r="I794" s="39">
        <v>0.05</v>
      </c>
      <c r="J794" s="40">
        <v>1</v>
      </c>
      <c r="K794" s="40">
        <v>60</v>
      </c>
      <c r="L794" s="26">
        <v>2361.0048553719016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2361.0048553719016</v>
      </c>
      <c r="U794" s="27">
        <v>0.79379999999999995</v>
      </c>
      <c r="V794" s="26">
        <v>1874.1656541942154</v>
      </c>
      <c r="W794" s="26">
        <v>11.369999999999958</v>
      </c>
      <c r="X794" s="26">
        <v>43.736553023641044</v>
      </c>
      <c r="Y794" s="26">
        <v>55.106553023640998</v>
      </c>
      <c r="Z794" s="26">
        <v>119.67086260330586</v>
      </c>
      <c r="AA794" s="27">
        <v>0</v>
      </c>
      <c r="AB794" s="26">
        <v>0</v>
      </c>
      <c r="AC794" s="28">
        <v>7.0000000000000007E-2</v>
      </c>
      <c r="AD794" s="26">
        <v>344.19276612715083</v>
      </c>
      <c r="AE794" s="26">
        <v>4754.1400000000003</v>
      </c>
      <c r="AF794" s="29">
        <v>5544.18</v>
      </c>
      <c r="AG794" s="29">
        <v>332650.80000000005</v>
      </c>
      <c r="AH794" s="41">
        <v>507.09</v>
      </c>
      <c r="AI794" s="42">
        <v>30425.399999999998</v>
      </c>
      <c r="AJ794" s="18"/>
      <c r="AK794" s="18"/>
      <c r="AL794" s="31"/>
      <c r="AM794" s="35"/>
      <c r="AN794" s="18"/>
      <c r="AO794" s="35"/>
    </row>
    <row r="795" spans="1:41" x14ac:dyDescent="0.25">
      <c r="A795" s="32" t="s">
        <v>2041</v>
      </c>
      <c r="B795" s="32" t="s">
        <v>2042</v>
      </c>
      <c r="C795" s="32" t="s">
        <v>74</v>
      </c>
      <c r="D795" s="37">
        <v>124</v>
      </c>
      <c r="E795" s="38">
        <v>106291</v>
      </c>
      <c r="F795" s="32" t="s">
        <v>2031</v>
      </c>
      <c r="G795" s="38">
        <v>44</v>
      </c>
      <c r="H795" s="38" t="s">
        <v>707</v>
      </c>
      <c r="I795" s="39">
        <v>0.02</v>
      </c>
      <c r="J795" s="40">
        <v>10</v>
      </c>
      <c r="K795" s="40">
        <v>600</v>
      </c>
      <c r="L795" s="26">
        <v>2597.1053409090914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2597.1053409090914</v>
      </c>
      <c r="U795" s="27">
        <v>0.79379999999999995</v>
      </c>
      <c r="V795" s="26">
        <v>2061.5822196136364</v>
      </c>
      <c r="W795" s="26">
        <v>11.369999999999958</v>
      </c>
      <c r="X795" s="26">
        <v>43.736553023641044</v>
      </c>
      <c r="Y795" s="26">
        <v>55.106553023640998</v>
      </c>
      <c r="Z795" s="26">
        <v>109.9744318181819</v>
      </c>
      <c r="AA795" s="27">
        <v>0</v>
      </c>
      <c r="AB795" s="26">
        <v>0</v>
      </c>
      <c r="AC795" s="28">
        <v>7.0000000000000007E-2</v>
      </c>
      <c r="AD795" s="26">
        <v>373.16020953915489</v>
      </c>
      <c r="AE795" s="26">
        <v>5196.92</v>
      </c>
      <c r="AF795" s="29">
        <v>5855.68</v>
      </c>
      <c r="AG795" s="29">
        <v>3513408</v>
      </c>
      <c r="AH795" s="41">
        <v>507.09</v>
      </c>
      <c r="AI795" s="42">
        <v>304254</v>
      </c>
      <c r="AJ795" s="18"/>
      <c r="AK795" s="18"/>
      <c r="AL795" s="31"/>
      <c r="AM795" s="35"/>
      <c r="AN795" s="18"/>
      <c r="AO795" s="35"/>
    </row>
    <row r="796" spans="1:41" x14ac:dyDescent="0.25">
      <c r="A796" s="32" t="s">
        <v>2043</v>
      </c>
      <c r="B796" s="32" t="s">
        <v>2044</v>
      </c>
      <c r="C796" s="32" t="s">
        <v>74</v>
      </c>
      <c r="D796" s="37">
        <v>124</v>
      </c>
      <c r="E796" s="38">
        <v>106291</v>
      </c>
      <c r="F796" s="32" t="s">
        <v>2031</v>
      </c>
      <c r="G796" s="38">
        <v>44</v>
      </c>
      <c r="H796" s="38" t="s">
        <v>707</v>
      </c>
      <c r="I796" s="39">
        <v>2.5000000000000001E-2</v>
      </c>
      <c r="J796" s="40">
        <v>2</v>
      </c>
      <c r="K796" s="40">
        <v>120</v>
      </c>
      <c r="L796" s="26">
        <v>2597.1053409090914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2597.1053409090914</v>
      </c>
      <c r="U796" s="27">
        <v>0.79379999999999995</v>
      </c>
      <c r="V796" s="26">
        <v>2061.5822196136364</v>
      </c>
      <c r="W796" s="26">
        <v>11.369999999999958</v>
      </c>
      <c r="X796" s="26">
        <v>43.736553023641044</v>
      </c>
      <c r="Y796" s="26">
        <v>55.106553023640998</v>
      </c>
      <c r="Z796" s="26">
        <v>109.9744318181819</v>
      </c>
      <c r="AA796" s="27">
        <v>0</v>
      </c>
      <c r="AB796" s="26">
        <v>0</v>
      </c>
      <c r="AC796" s="28">
        <v>7.0000000000000007E-2</v>
      </c>
      <c r="AD796" s="26">
        <v>373.16020953915489</v>
      </c>
      <c r="AE796" s="26">
        <v>5196.92</v>
      </c>
      <c r="AF796" s="29">
        <v>5888.83</v>
      </c>
      <c r="AG796" s="29">
        <v>706659.6</v>
      </c>
      <c r="AH796" s="41">
        <v>507.09</v>
      </c>
      <c r="AI796" s="42">
        <v>60850.799999999996</v>
      </c>
      <c r="AJ796" s="18"/>
      <c r="AK796" s="18"/>
      <c r="AL796" s="31"/>
      <c r="AM796" s="35"/>
      <c r="AN796" s="18"/>
      <c r="AO796" s="35"/>
    </row>
    <row r="797" spans="1:41" x14ac:dyDescent="0.25">
      <c r="A797" s="32" t="s">
        <v>2045</v>
      </c>
      <c r="B797" s="32" t="s">
        <v>2046</v>
      </c>
      <c r="C797" s="32" t="s">
        <v>74</v>
      </c>
      <c r="D797" s="37">
        <v>124</v>
      </c>
      <c r="E797" s="38">
        <v>106291</v>
      </c>
      <c r="F797" s="32" t="s">
        <v>2031</v>
      </c>
      <c r="G797" s="38">
        <v>44</v>
      </c>
      <c r="H797" s="38" t="s">
        <v>707</v>
      </c>
      <c r="I797" s="39">
        <v>0.03</v>
      </c>
      <c r="J797" s="40">
        <v>17</v>
      </c>
      <c r="K797" s="40">
        <v>1020</v>
      </c>
      <c r="L797" s="26">
        <v>2597.1053409090914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2597.1053409090914</v>
      </c>
      <c r="U797" s="27">
        <v>0.79379999999999995</v>
      </c>
      <c r="V797" s="26">
        <v>2061.5822196136364</v>
      </c>
      <c r="W797" s="26">
        <v>11.369999999999958</v>
      </c>
      <c r="X797" s="26">
        <v>43.736553023641044</v>
      </c>
      <c r="Y797" s="26">
        <v>55.106553023640998</v>
      </c>
      <c r="Z797" s="26">
        <v>109.9744318181819</v>
      </c>
      <c r="AA797" s="27">
        <v>0</v>
      </c>
      <c r="AB797" s="26">
        <v>0</v>
      </c>
      <c r="AC797" s="28">
        <v>7.0000000000000007E-2</v>
      </c>
      <c r="AD797" s="26">
        <v>373.16020953915489</v>
      </c>
      <c r="AE797" s="26">
        <v>5196.92</v>
      </c>
      <c r="AF797" s="29">
        <v>5922.41</v>
      </c>
      <c r="AG797" s="29">
        <v>6040858.2000000002</v>
      </c>
      <c r="AH797" s="41">
        <v>507.09</v>
      </c>
      <c r="AI797" s="42">
        <v>517231.8</v>
      </c>
      <c r="AJ797" s="18"/>
      <c r="AK797" s="18"/>
      <c r="AL797" s="31"/>
      <c r="AM797" s="35"/>
      <c r="AN797" s="18"/>
      <c r="AO797" s="35"/>
    </row>
    <row r="798" spans="1:41" x14ac:dyDescent="0.25">
      <c r="A798" s="32" t="s">
        <v>2047</v>
      </c>
      <c r="B798" s="32" t="s">
        <v>2048</v>
      </c>
      <c r="C798" s="32" t="s">
        <v>74</v>
      </c>
      <c r="D798" s="37">
        <v>124</v>
      </c>
      <c r="E798" s="38">
        <v>106291</v>
      </c>
      <c r="F798" s="32" t="s">
        <v>2031</v>
      </c>
      <c r="G798" s="38">
        <v>44</v>
      </c>
      <c r="H798" s="38" t="s">
        <v>707</v>
      </c>
      <c r="I798" s="39">
        <v>3.5000000000000003E-2</v>
      </c>
      <c r="J798" s="40">
        <v>2</v>
      </c>
      <c r="K798" s="40">
        <v>120</v>
      </c>
      <c r="L798" s="26">
        <v>2597.1053409090914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2597.1053409090914</v>
      </c>
      <c r="U798" s="27">
        <v>0.79379999999999995</v>
      </c>
      <c r="V798" s="26">
        <v>2061.5822196136364</v>
      </c>
      <c r="W798" s="26">
        <v>11.369999999999958</v>
      </c>
      <c r="X798" s="26">
        <v>43.736553023641044</v>
      </c>
      <c r="Y798" s="26">
        <v>55.106553023640998</v>
      </c>
      <c r="Z798" s="26">
        <v>109.9744318181819</v>
      </c>
      <c r="AA798" s="27">
        <v>0</v>
      </c>
      <c r="AB798" s="26">
        <v>0</v>
      </c>
      <c r="AC798" s="28">
        <v>7.0000000000000007E-2</v>
      </c>
      <c r="AD798" s="26">
        <v>373.16020953915489</v>
      </c>
      <c r="AE798" s="26">
        <v>5196.92</v>
      </c>
      <c r="AF798" s="29">
        <v>5956.34</v>
      </c>
      <c r="AG798" s="29">
        <v>714760.8</v>
      </c>
      <c r="AH798" s="41">
        <v>507.09</v>
      </c>
      <c r="AI798" s="42">
        <v>60850.799999999996</v>
      </c>
      <c r="AJ798" s="18"/>
      <c r="AK798" s="18"/>
      <c r="AL798" s="31"/>
      <c r="AM798" s="35"/>
      <c r="AN798" s="18"/>
      <c r="AO798" s="35"/>
    </row>
    <row r="799" spans="1:41" x14ac:dyDescent="0.25">
      <c r="A799" s="32" t="s">
        <v>2029</v>
      </c>
      <c r="B799" s="32" t="s">
        <v>2030</v>
      </c>
      <c r="C799" s="32" t="s">
        <v>74</v>
      </c>
      <c r="D799" s="37">
        <v>124</v>
      </c>
      <c r="E799" s="38">
        <v>106291</v>
      </c>
      <c r="F799" s="32" t="s">
        <v>2031</v>
      </c>
      <c r="G799" s="38">
        <v>44</v>
      </c>
      <c r="H799" s="38" t="s">
        <v>707</v>
      </c>
      <c r="I799" s="39">
        <v>0.04</v>
      </c>
      <c r="J799" s="40">
        <v>4</v>
      </c>
      <c r="K799" s="40">
        <v>240</v>
      </c>
      <c r="L799" s="26">
        <v>2597.1053409090914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2597.1053409090914</v>
      </c>
      <c r="U799" s="27">
        <v>0.79379999999999995</v>
      </c>
      <c r="V799" s="26">
        <v>2061.5822196136364</v>
      </c>
      <c r="W799" s="26">
        <v>11.369999999999958</v>
      </c>
      <c r="X799" s="26">
        <v>43.736553023641044</v>
      </c>
      <c r="Y799" s="26">
        <v>55.106553023640998</v>
      </c>
      <c r="Z799" s="26">
        <v>109.9744318181819</v>
      </c>
      <c r="AA799" s="27">
        <v>0</v>
      </c>
      <c r="AB799" s="26">
        <v>0</v>
      </c>
      <c r="AC799" s="28">
        <v>7.0000000000000007E-2</v>
      </c>
      <c r="AD799" s="26">
        <v>373.16020953915489</v>
      </c>
      <c r="AE799" s="26">
        <v>5196.92</v>
      </c>
      <c r="AF799" s="29">
        <v>5990.69</v>
      </c>
      <c r="AG799" s="29">
        <v>1437765.5999999999</v>
      </c>
      <c r="AH799" s="41">
        <v>507.09</v>
      </c>
      <c r="AI799" s="42">
        <v>121701.59999999999</v>
      </c>
      <c r="AJ799" s="18"/>
      <c r="AK799" s="18"/>
      <c r="AL799" s="31"/>
      <c r="AM799" s="35"/>
      <c r="AN799" s="18"/>
      <c r="AO799" s="35"/>
    </row>
    <row r="800" spans="1:41" x14ac:dyDescent="0.25">
      <c r="A800" s="32" t="s">
        <v>2049</v>
      </c>
      <c r="B800" s="32" t="s">
        <v>2050</v>
      </c>
      <c r="C800" s="32" t="s">
        <v>74</v>
      </c>
      <c r="D800" s="37">
        <v>124</v>
      </c>
      <c r="E800" s="38">
        <v>106291</v>
      </c>
      <c r="F800" s="32" t="s">
        <v>2031</v>
      </c>
      <c r="G800" s="38">
        <v>44</v>
      </c>
      <c r="H800" s="38" t="s">
        <v>718</v>
      </c>
      <c r="I800" s="39">
        <v>0.05</v>
      </c>
      <c r="J800" s="40">
        <v>59</v>
      </c>
      <c r="K800" s="40">
        <v>3540</v>
      </c>
      <c r="L800" s="26">
        <v>2597.1053409090914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2597.1053409090914</v>
      </c>
      <c r="U800" s="27">
        <v>0.79379999999999995</v>
      </c>
      <c r="V800" s="26">
        <v>2061.5822196136364</v>
      </c>
      <c r="W800" s="26">
        <v>11.369999999999958</v>
      </c>
      <c r="X800" s="26">
        <v>43.736553023641044</v>
      </c>
      <c r="Y800" s="26">
        <v>55.106553023640998</v>
      </c>
      <c r="Z800" s="26">
        <v>109.9744318181819</v>
      </c>
      <c r="AA800" s="27">
        <v>0</v>
      </c>
      <c r="AB800" s="26">
        <v>0</v>
      </c>
      <c r="AC800" s="28">
        <v>7.0000000000000007E-2</v>
      </c>
      <c r="AD800" s="26">
        <v>373.16020953915489</v>
      </c>
      <c r="AE800" s="26">
        <v>5196.92</v>
      </c>
      <c r="AF800" s="29">
        <v>6060.54</v>
      </c>
      <c r="AG800" s="29">
        <v>21454311.600000001</v>
      </c>
      <c r="AH800" s="41">
        <v>533.78</v>
      </c>
      <c r="AI800" s="42">
        <v>1889581.2</v>
      </c>
      <c r="AJ800" s="18"/>
      <c r="AK800" s="18"/>
      <c r="AL800" s="31"/>
      <c r="AM800" s="35"/>
      <c r="AN800" s="18"/>
      <c r="AO800" s="35"/>
    </row>
    <row r="801" spans="1:41" x14ac:dyDescent="0.25">
      <c r="A801" s="32" t="s">
        <v>2051</v>
      </c>
      <c r="B801" s="32" t="s">
        <v>2050</v>
      </c>
      <c r="C801" s="32" t="s">
        <v>74</v>
      </c>
      <c r="D801" s="37">
        <v>124</v>
      </c>
      <c r="E801" s="38">
        <v>106291</v>
      </c>
      <c r="F801" s="32" t="s">
        <v>2031</v>
      </c>
      <c r="G801" s="38">
        <v>44</v>
      </c>
      <c r="H801" s="38" t="s">
        <v>707</v>
      </c>
      <c r="I801" s="39">
        <v>0.05</v>
      </c>
      <c r="J801" s="40">
        <v>4</v>
      </c>
      <c r="K801" s="40">
        <v>240</v>
      </c>
      <c r="L801" s="26">
        <v>2597.1053409090914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2597.1053409090914</v>
      </c>
      <c r="U801" s="27">
        <v>0.79379999999999995</v>
      </c>
      <c r="V801" s="26">
        <v>2061.5822196136364</v>
      </c>
      <c r="W801" s="26">
        <v>11.369999999999958</v>
      </c>
      <c r="X801" s="26">
        <v>43.736553023641044</v>
      </c>
      <c r="Y801" s="26">
        <v>55.106553023640998</v>
      </c>
      <c r="Z801" s="26">
        <v>109.9744318181819</v>
      </c>
      <c r="AA801" s="27">
        <v>0</v>
      </c>
      <c r="AB801" s="26">
        <v>0</v>
      </c>
      <c r="AC801" s="28">
        <v>7.0000000000000007E-2</v>
      </c>
      <c r="AD801" s="26">
        <v>373.16020953915489</v>
      </c>
      <c r="AE801" s="26">
        <v>5196.92</v>
      </c>
      <c r="AF801" s="29">
        <v>6060.54</v>
      </c>
      <c r="AG801" s="29">
        <v>1454529.6</v>
      </c>
      <c r="AH801" s="41">
        <v>507.09</v>
      </c>
      <c r="AI801" s="42">
        <v>121701.59999999999</v>
      </c>
      <c r="AJ801" s="18"/>
      <c r="AK801" s="18"/>
      <c r="AL801" s="31"/>
      <c r="AM801" s="35"/>
      <c r="AN801" s="18"/>
      <c r="AO801" s="35"/>
    </row>
    <row r="802" spans="1:41" x14ac:dyDescent="0.25">
      <c r="A802" s="32" t="s">
        <v>2052</v>
      </c>
      <c r="B802" s="32" t="s">
        <v>2053</v>
      </c>
      <c r="C802" s="32" t="s">
        <v>74</v>
      </c>
      <c r="D802" s="37">
        <v>128</v>
      </c>
      <c r="E802" s="38">
        <v>106267</v>
      </c>
      <c r="F802" s="32" t="s">
        <v>2054</v>
      </c>
      <c r="G802" s="38">
        <v>40</v>
      </c>
      <c r="H802" s="38" t="s">
        <v>707</v>
      </c>
      <c r="I802" s="39">
        <v>0.02</v>
      </c>
      <c r="J802" s="40">
        <v>2</v>
      </c>
      <c r="K802" s="40">
        <v>120</v>
      </c>
      <c r="L802" s="26">
        <v>2361.0048553719016</v>
      </c>
      <c r="M802" s="26">
        <v>708.30145661157042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3069.3063119834719</v>
      </c>
      <c r="U802" s="27">
        <v>0.79379999999999995</v>
      </c>
      <c r="V802" s="26">
        <v>2436.4153504524797</v>
      </c>
      <c r="W802" s="26">
        <v>11.369999999999958</v>
      </c>
      <c r="X802" s="26">
        <v>43.736553023641044</v>
      </c>
      <c r="Y802" s="26">
        <v>55.106553023640998</v>
      </c>
      <c r="Z802" s="26">
        <v>119.67086260330586</v>
      </c>
      <c r="AA802" s="27">
        <v>0</v>
      </c>
      <c r="AB802" s="26">
        <v>0</v>
      </c>
      <c r="AC802" s="28">
        <v>7.0000000000000007E-2</v>
      </c>
      <c r="AD802" s="26">
        <v>433.13134682803923</v>
      </c>
      <c r="AE802" s="26">
        <v>6113.63</v>
      </c>
      <c r="AF802" s="29">
        <v>6888.59</v>
      </c>
      <c r="AG802" s="29">
        <v>826630.8</v>
      </c>
      <c r="AH802" s="41">
        <v>507.09</v>
      </c>
      <c r="AI802" s="42">
        <v>60850.799999999996</v>
      </c>
      <c r="AJ802" s="18"/>
      <c r="AK802" s="18"/>
      <c r="AL802" s="31"/>
      <c r="AM802" s="35"/>
      <c r="AN802" s="18"/>
      <c r="AO802" s="35"/>
    </row>
    <row r="803" spans="1:41" x14ac:dyDescent="0.25">
      <c r="A803" s="32" t="s">
        <v>2055</v>
      </c>
      <c r="B803" s="32" t="s">
        <v>2056</v>
      </c>
      <c r="C803" s="32" t="s">
        <v>74</v>
      </c>
      <c r="D803" s="37">
        <v>128</v>
      </c>
      <c r="E803" s="38">
        <v>106267</v>
      </c>
      <c r="F803" s="32" t="s">
        <v>2054</v>
      </c>
      <c r="G803" s="38">
        <v>40</v>
      </c>
      <c r="H803" s="38" t="s">
        <v>718</v>
      </c>
      <c r="I803" s="39">
        <v>0.05</v>
      </c>
      <c r="J803" s="40">
        <v>14</v>
      </c>
      <c r="K803" s="40">
        <v>840</v>
      </c>
      <c r="L803" s="26">
        <v>2361.0048553719016</v>
      </c>
      <c r="M803" s="26">
        <v>708.30145661157042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3069.3063119834719</v>
      </c>
      <c r="U803" s="27">
        <v>0.79379999999999995</v>
      </c>
      <c r="V803" s="26">
        <v>2436.4153504524797</v>
      </c>
      <c r="W803" s="26">
        <v>11.369999999999958</v>
      </c>
      <c r="X803" s="26">
        <v>43.736553023641044</v>
      </c>
      <c r="Y803" s="26">
        <v>55.106553023640998</v>
      </c>
      <c r="Z803" s="26">
        <v>119.67086260330586</v>
      </c>
      <c r="AA803" s="27">
        <v>0</v>
      </c>
      <c r="AB803" s="26">
        <v>0</v>
      </c>
      <c r="AC803" s="28">
        <v>7.0000000000000007E-2</v>
      </c>
      <c r="AD803" s="26">
        <v>433.13134682803923</v>
      </c>
      <c r="AE803" s="26">
        <v>6113.63</v>
      </c>
      <c r="AF803" s="29">
        <v>7129.59</v>
      </c>
      <c r="AG803" s="29">
        <v>5988855.6000000006</v>
      </c>
      <c r="AH803" s="41">
        <v>533.78</v>
      </c>
      <c r="AI803" s="42">
        <v>448375.19999999995</v>
      </c>
      <c r="AJ803" s="18"/>
      <c r="AK803" s="18"/>
      <c r="AL803" s="31"/>
      <c r="AM803" s="35"/>
      <c r="AN803" s="18"/>
      <c r="AO803" s="35"/>
    </row>
    <row r="804" spans="1:41" x14ac:dyDescent="0.25">
      <c r="A804" s="32" t="s">
        <v>2052</v>
      </c>
      <c r="B804" s="32" t="s">
        <v>2053</v>
      </c>
      <c r="C804" s="32" t="s">
        <v>74</v>
      </c>
      <c r="D804" s="37">
        <v>128</v>
      </c>
      <c r="E804" s="38">
        <v>106267</v>
      </c>
      <c r="F804" s="32" t="s">
        <v>2054</v>
      </c>
      <c r="G804" s="38">
        <v>40</v>
      </c>
      <c r="H804" s="38" t="s">
        <v>707</v>
      </c>
      <c r="I804" s="39">
        <v>0.02</v>
      </c>
      <c r="J804" s="40">
        <v>1</v>
      </c>
      <c r="K804" s="40">
        <v>41</v>
      </c>
      <c r="L804" s="26">
        <v>2361.0048553719016</v>
      </c>
      <c r="M804" s="26">
        <v>708.30145661157042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3069.3063119834719</v>
      </c>
      <c r="U804" s="27">
        <v>0.79379999999999995</v>
      </c>
      <c r="V804" s="26">
        <v>2436.4153504524797</v>
      </c>
      <c r="W804" s="26">
        <v>11.369999999999958</v>
      </c>
      <c r="X804" s="26">
        <v>43.736553023641044</v>
      </c>
      <c r="Y804" s="26">
        <v>55.106553023640998</v>
      </c>
      <c r="Z804" s="26">
        <v>119.67086260330586</v>
      </c>
      <c r="AA804" s="27">
        <v>0</v>
      </c>
      <c r="AB804" s="26">
        <v>0</v>
      </c>
      <c r="AC804" s="28">
        <v>7.0000000000000007E-2</v>
      </c>
      <c r="AD804" s="26">
        <v>433.13134682803923</v>
      </c>
      <c r="AE804" s="26">
        <v>6113.63</v>
      </c>
      <c r="AF804" s="29">
        <v>6888.59</v>
      </c>
      <c r="AG804" s="29">
        <v>282432.19</v>
      </c>
      <c r="AH804" s="41">
        <v>507.09</v>
      </c>
      <c r="AI804" s="42">
        <v>20790.689999999999</v>
      </c>
      <c r="AJ804" s="18"/>
      <c r="AK804" s="18"/>
      <c r="AL804" s="31"/>
      <c r="AM804" s="35"/>
      <c r="AN804" s="18"/>
      <c r="AO804" s="35"/>
    </row>
    <row r="805" spans="1:41" x14ac:dyDescent="0.25">
      <c r="A805" s="32" t="s">
        <v>2057</v>
      </c>
      <c r="B805" s="32" t="s">
        <v>2056</v>
      </c>
      <c r="C805" s="32" t="s">
        <v>74</v>
      </c>
      <c r="D805" s="37">
        <v>128</v>
      </c>
      <c r="E805" s="38">
        <v>106267</v>
      </c>
      <c r="F805" s="32" t="s">
        <v>2054</v>
      </c>
      <c r="G805" s="38">
        <v>40</v>
      </c>
      <c r="H805" s="38" t="s">
        <v>707</v>
      </c>
      <c r="I805" s="39">
        <v>0.05</v>
      </c>
      <c r="J805" s="40">
        <v>1</v>
      </c>
      <c r="K805" s="40">
        <v>41</v>
      </c>
      <c r="L805" s="26">
        <v>2361.0048553719016</v>
      </c>
      <c r="M805" s="26">
        <v>708.30145661157042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3069.3063119834719</v>
      </c>
      <c r="U805" s="27">
        <v>0.79379999999999995</v>
      </c>
      <c r="V805" s="26">
        <v>2436.4153504524797</v>
      </c>
      <c r="W805" s="26">
        <v>11.369999999999958</v>
      </c>
      <c r="X805" s="26">
        <v>43.736553023641044</v>
      </c>
      <c r="Y805" s="26">
        <v>55.106553023640998</v>
      </c>
      <c r="Z805" s="26">
        <v>119.67086260330586</v>
      </c>
      <c r="AA805" s="27">
        <v>0</v>
      </c>
      <c r="AB805" s="26">
        <v>0</v>
      </c>
      <c r="AC805" s="28">
        <v>7.0000000000000007E-2</v>
      </c>
      <c r="AD805" s="26">
        <v>433.13134682803923</v>
      </c>
      <c r="AE805" s="26">
        <v>6113.63</v>
      </c>
      <c r="AF805" s="29">
        <v>7129.59</v>
      </c>
      <c r="AG805" s="29">
        <v>292313.19</v>
      </c>
      <c r="AH805" s="41">
        <v>507.09</v>
      </c>
      <c r="AI805" s="42">
        <v>20790.689999999999</v>
      </c>
      <c r="AJ805" s="18"/>
      <c r="AK805" s="18"/>
      <c r="AL805" s="31"/>
      <c r="AM805" s="35"/>
      <c r="AN805" s="18"/>
      <c r="AO805" s="35"/>
    </row>
    <row r="806" spans="1:41" x14ac:dyDescent="0.25">
      <c r="A806" s="32" t="s">
        <v>2058</v>
      </c>
      <c r="B806" s="32" t="s">
        <v>2059</v>
      </c>
      <c r="C806" s="32" t="s">
        <v>74</v>
      </c>
      <c r="D806" s="37">
        <v>127</v>
      </c>
      <c r="E806" s="38">
        <v>106267</v>
      </c>
      <c r="F806" s="32" t="s">
        <v>2054</v>
      </c>
      <c r="G806" s="38">
        <v>44</v>
      </c>
      <c r="H806" s="38" t="s">
        <v>707</v>
      </c>
      <c r="I806" s="39">
        <v>0.02</v>
      </c>
      <c r="J806" s="40">
        <v>10</v>
      </c>
      <c r="K806" s="40">
        <v>600</v>
      </c>
      <c r="L806" s="26">
        <v>2597.1053409090914</v>
      </c>
      <c r="M806" s="26">
        <v>779.13160227272738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3376.2369431818188</v>
      </c>
      <c r="U806" s="27">
        <v>0.79379999999999995</v>
      </c>
      <c r="V806" s="26">
        <v>2680.0568854977278</v>
      </c>
      <c r="W806" s="26">
        <v>11.369999999999958</v>
      </c>
      <c r="X806" s="26">
        <v>43.736553023641044</v>
      </c>
      <c r="Y806" s="26">
        <v>55.106553023640998</v>
      </c>
      <c r="Z806" s="26">
        <v>109.9744318181819</v>
      </c>
      <c r="AA806" s="27">
        <v>0</v>
      </c>
      <c r="AB806" s="26">
        <v>0</v>
      </c>
      <c r="AC806" s="28">
        <v>7.0000000000000007E-2</v>
      </c>
      <c r="AD806" s="26">
        <v>470.99264831013227</v>
      </c>
      <c r="AE806" s="26">
        <v>6692.36</v>
      </c>
      <c r="AF806" s="29">
        <v>7540.68</v>
      </c>
      <c r="AG806" s="29">
        <v>4524408</v>
      </c>
      <c r="AH806" s="41">
        <v>507.09</v>
      </c>
      <c r="AI806" s="42">
        <v>304254</v>
      </c>
      <c r="AJ806" s="18"/>
      <c r="AK806" s="18"/>
      <c r="AL806" s="31"/>
      <c r="AM806" s="35"/>
      <c r="AN806" s="18"/>
      <c r="AO806" s="35"/>
    </row>
    <row r="807" spans="1:41" x14ac:dyDescent="0.25">
      <c r="A807" s="32" t="s">
        <v>2060</v>
      </c>
      <c r="B807" s="32" t="s">
        <v>2061</v>
      </c>
      <c r="C807" s="32" t="s">
        <v>74</v>
      </c>
      <c r="D807" s="37">
        <v>127</v>
      </c>
      <c r="E807" s="38">
        <v>106267</v>
      </c>
      <c r="F807" s="32" t="s">
        <v>2054</v>
      </c>
      <c r="G807" s="38">
        <v>44</v>
      </c>
      <c r="H807" s="38" t="s">
        <v>707</v>
      </c>
      <c r="I807" s="39">
        <v>0.04</v>
      </c>
      <c r="J807" s="40">
        <v>1</v>
      </c>
      <c r="K807" s="40">
        <v>41</v>
      </c>
      <c r="L807" s="26">
        <v>2597.1053409090914</v>
      </c>
      <c r="M807" s="26">
        <v>779.13160227272738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3376.2369431818188</v>
      </c>
      <c r="U807" s="27">
        <v>0.79379999999999995</v>
      </c>
      <c r="V807" s="26">
        <v>2680.0568854977278</v>
      </c>
      <c r="W807" s="26">
        <v>11.369999999999958</v>
      </c>
      <c r="X807" s="26">
        <v>43.736553023641044</v>
      </c>
      <c r="Y807" s="26">
        <v>55.106553023640998</v>
      </c>
      <c r="Z807" s="26">
        <v>109.9744318181819</v>
      </c>
      <c r="AA807" s="27">
        <v>0</v>
      </c>
      <c r="AB807" s="26">
        <v>0</v>
      </c>
      <c r="AC807" s="28">
        <v>7.0000000000000007E-2</v>
      </c>
      <c r="AD807" s="26">
        <v>470.99264831013227</v>
      </c>
      <c r="AE807" s="26">
        <v>6692.36</v>
      </c>
      <c r="AF807" s="29">
        <v>7714.55</v>
      </c>
      <c r="AG807" s="29">
        <v>316296.55</v>
      </c>
      <c r="AH807" s="41">
        <v>507.09</v>
      </c>
      <c r="AI807" s="42">
        <v>20790.689999999999</v>
      </c>
      <c r="AJ807" s="18"/>
      <c r="AK807" s="18"/>
      <c r="AL807" s="31"/>
      <c r="AM807" s="35"/>
      <c r="AN807" s="18"/>
      <c r="AO807" s="35"/>
    </row>
    <row r="808" spans="1:41" x14ac:dyDescent="0.25">
      <c r="A808" s="32" t="s">
        <v>2062</v>
      </c>
      <c r="B808" s="32" t="s">
        <v>2063</v>
      </c>
      <c r="C808" s="32" t="s">
        <v>74</v>
      </c>
      <c r="D808" s="37">
        <v>127</v>
      </c>
      <c r="E808" s="38">
        <v>106267</v>
      </c>
      <c r="F808" s="32" t="s">
        <v>2054</v>
      </c>
      <c r="G808" s="38">
        <v>44</v>
      </c>
      <c r="H808" s="38" t="s">
        <v>707</v>
      </c>
      <c r="I808" s="39">
        <v>2.5000000000000001E-2</v>
      </c>
      <c r="J808" s="40">
        <v>1</v>
      </c>
      <c r="K808" s="40">
        <v>60</v>
      </c>
      <c r="L808" s="26">
        <v>2597.1053409090914</v>
      </c>
      <c r="M808" s="26">
        <v>779.13160227272738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3376.2369431818188</v>
      </c>
      <c r="U808" s="27">
        <v>0.79379999999999995</v>
      </c>
      <c r="V808" s="26">
        <v>2680.0568854977278</v>
      </c>
      <c r="W808" s="26">
        <v>11.369999999999958</v>
      </c>
      <c r="X808" s="26">
        <v>43.736553023641044</v>
      </c>
      <c r="Y808" s="26">
        <v>55.106553023640998</v>
      </c>
      <c r="Z808" s="26">
        <v>109.9744318181819</v>
      </c>
      <c r="AA808" s="27">
        <v>0</v>
      </c>
      <c r="AB808" s="26">
        <v>0</v>
      </c>
      <c r="AC808" s="28">
        <v>7.0000000000000007E-2</v>
      </c>
      <c r="AD808" s="26">
        <v>470.99264831013227</v>
      </c>
      <c r="AE808" s="26">
        <v>6692.36</v>
      </c>
      <c r="AF808" s="29">
        <v>7583.38</v>
      </c>
      <c r="AG808" s="29">
        <v>455002.8</v>
      </c>
      <c r="AH808" s="41">
        <v>507.09</v>
      </c>
      <c r="AI808" s="42">
        <v>30425.399999999998</v>
      </c>
      <c r="AJ808" s="18"/>
      <c r="AK808" s="18"/>
      <c r="AL808" s="31"/>
      <c r="AM808" s="35"/>
      <c r="AN808" s="18"/>
      <c r="AO808" s="35"/>
    </row>
    <row r="809" spans="1:41" x14ac:dyDescent="0.25">
      <c r="A809" s="32" t="s">
        <v>2064</v>
      </c>
      <c r="B809" s="32" t="s">
        <v>2065</v>
      </c>
      <c r="C809" s="32" t="s">
        <v>74</v>
      </c>
      <c r="D809" s="37">
        <v>127</v>
      </c>
      <c r="E809" s="38">
        <v>106267</v>
      </c>
      <c r="F809" s="32" t="s">
        <v>2054</v>
      </c>
      <c r="G809" s="38">
        <v>44</v>
      </c>
      <c r="H809" s="38" t="s">
        <v>707</v>
      </c>
      <c r="I809" s="39">
        <v>0.03</v>
      </c>
      <c r="J809" s="40">
        <v>18</v>
      </c>
      <c r="K809" s="40">
        <v>1080</v>
      </c>
      <c r="L809" s="26">
        <v>2597.1053409090914</v>
      </c>
      <c r="M809" s="26">
        <v>779.13160227272738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3376.2369431818188</v>
      </c>
      <c r="U809" s="27">
        <v>0.79379999999999995</v>
      </c>
      <c r="V809" s="26">
        <v>2680.0568854977278</v>
      </c>
      <c r="W809" s="26">
        <v>11.369999999999958</v>
      </c>
      <c r="X809" s="26">
        <v>43.736553023641044</v>
      </c>
      <c r="Y809" s="26">
        <v>55.106553023640998</v>
      </c>
      <c r="Z809" s="26">
        <v>109.9744318181819</v>
      </c>
      <c r="AA809" s="27">
        <v>0</v>
      </c>
      <c r="AB809" s="26">
        <v>0</v>
      </c>
      <c r="AC809" s="28">
        <v>7.0000000000000007E-2</v>
      </c>
      <c r="AD809" s="26">
        <v>470.99264831013227</v>
      </c>
      <c r="AE809" s="26">
        <v>6692.36</v>
      </c>
      <c r="AF809" s="29">
        <v>7626.61</v>
      </c>
      <c r="AG809" s="29">
        <v>8236738.7999999998</v>
      </c>
      <c r="AH809" s="41">
        <v>507.09</v>
      </c>
      <c r="AI809" s="42">
        <v>547657.19999999995</v>
      </c>
      <c r="AJ809" s="18"/>
      <c r="AK809" s="18"/>
      <c r="AL809" s="31"/>
      <c r="AM809" s="35"/>
      <c r="AN809" s="18"/>
      <c r="AO809" s="35"/>
    </row>
    <row r="810" spans="1:41" x14ac:dyDescent="0.25">
      <c r="A810" s="32" t="s">
        <v>2064</v>
      </c>
      <c r="B810" s="32" t="s">
        <v>2065</v>
      </c>
      <c r="C810" s="32" t="s">
        <v>74</v>
      </c>
      <c r="D810" s="37">
        <v>127</v>
      </c>
      <c r="E810" s="38">
        <v>106267</v>
      </c>
      <c r="F810" s="32" t="s">
        <v>2054</v>
      </c>
      <c r="G810" s="38">
        <v>44</v>
      </c>
      <c r="H810" s="38" t="s">
        <v>707</v>
      </c>
      <c r="I810" s="39">
        <v>0.03</v>
      </c>
      <c r="J810" s="40">
        <v>1</v>
      </c>
      <c r="K810" s="40">
        <v>47</v>
      </c>
      <c r="L810" s="26">
        <v>2597.1053409090914</v>
      </c>
      <c r="M810" s="26">
        <v>779.13160227272738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3376.2369431818188</v>
      </c>
      <c r="U810" s="27">
        <v>0.79379999999999995</v>
      </c>
      <c r="V810" s="26">
        <v>2680.0568854977278</v>
      </c>
      <c r="W810" s="26">
        <v>11.369999999999958</v>
      </c>
      <c r="X810" s="26">
        <v>43.736553023641044</v>
      </c>
      <c r="Y810" s="26">
        <v>55.106553023640998</v>
      </c>
      <c r="Z810" s="26">
        <v>109.9744318181819</v>
      </c>
      <c r="AA810" s="27">
        <v>0</v>
      </c>
      <c r="AB810" s="26">
        <v>0</v>
      </c>
      <c r="AC810" s="28">
        <v>7.0000000000000007E-2</v>
      </c>
      <c r="AD810" s="26">
        <v>470.99264831013227</v>
      </c>
      <c r="AE810" s="26">
        <v>6692.36</v>
      </c>
      <c r="AF810" s="29">
        <v>7626.61</v>
      </c>
      <c r="AG810" s="29">
        <v>358450.67</v>
      </c>
      <c r="AH810" s="41">
        <v>507.09</v>
      </c>
      <c r="AI810" s="42">
        <v>23833.23</v>
      </c>
      <c r="AJ810" s="18"/>
      <c r="AK810" s="18"/>
      <c r="AL810" s="31"/>
      <c r="AM810" s="35"/>
      <c r="AN810" s="18"/>
      <c r="AO810" s="35"/>
    </row>
    <row r="811" spans="1:41" x14ac:dyDescent="0.25">
      <c r="A811" s="32" t="s">
        <v>2066</v>
      </c>
      <c r="B811" s="32" t="s">
        <v>2067</v>
      </c>
      <c r="C811" s="32" t="s">
        <v>74</v>
      </c>
      <c r="D811" s="37">
        <v>127</v>
      </c>
      <c r="E811" s="38">
        <v>106267</v>
      </c>
      <c r="F811" s="32" t="s">
        <v>2054</v>
      </c>
      <c r="G811" s="38">
        <v>44</v>
      </c>
      <c r="H811" s="38" t="s">
        <v>707</v>
      </c>
      <c r="I811" s="39">
        <v>3.5000000000000003E-2</v>
      </c>
      <c r="J811" s="40">
        <v>1</v>
      </c>
      <c r="K811" s="40">
        <v>60</v>
      </c>
      <c r="L811" s="26">
        <v>2597.1053409090914</v>
      </c>
      <c r="M811" s="26">
        <v>779.13160227272738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3376.2369431818188</v>
      </c>
      <c r="U811" s="27">
        <v>0.79379999999999995</v>
      </c>
      <c r="V811" s="26">
        <v>2680.0568854977278</v>
      </c>
      <c r="W811" s="26">
        <v>11.369999999999958</v>
      </c>
      <c r="X811" s="26">
        <v>43.736553023641044</v>
      </c>
      <c r="Y811" s="26">
        <v>55.106553023640998</v>
      </c>
      <c r="Z811" s="26">
        <v>109.9744318181819</v>
      </c>
      <c r="AA811" s="27">
        <v>0</v>
      </c>
      <c r="AB811" s="26">
        <v>0</v>
      </c>
      <c r="AC811" s="28">
        <v>7.0000000000000007E-2</v>
      </c>
      <c r="AD811" s="26">
        <v>470.99264831013227</v>
      </c>
      <c r="AE811" s="26">
        <v>6692.36</v>
      </c>
      <c r="AF811" s="29">
        <v>7670.31</v>
      </c>
      <c r="AG811" s="29">
        <v>460218.60000000003</v>
      </c>
      <c r="AH811" s="41">
        <v>507.09</v>
      </c>
      <c r="AI811" s="42">
        <v>30425.399999999998</v>
      </c>
      <c r="AJ811" s="18"/>
      <c r="AK811" s="18"/>
      <c r="AL811" s="31"/>
      <c r="AM811" s="35"/>
      <c r="AN811" s="18"/>
      <c r="AO811" s="35"/>
    </row>
    <row r="812" spans="1:41" x14ac:dyDescent="0.25">
      <c r="A812" s="32" t="s">
        <v>2060</v>
      </c>
      <c r="B812" s="32" t="s">
        <v>2061</v>
      </c>
      <c r="C812" s="32" t="s">
        <v>74</v>
      </c>
      <c r="D812" s="37">
        <v>127</v>
      </c>
      <c r="E812" s="38">
        <v>106267</v>
      </c>
      <c r="F812" s="32" t="s">
        <v>2054</v>
      </c>
      <c r="G812" s="38">
        <v>44</v>
      </c>
      <c r="H812" s="38" t="s">
        <v>707</v>
      </c>
      <c r="I812" s="39">
        <v>0.04</v>
      </c>
      <c r="J812" s="40">
        <v>4</v>
      </c>
      <c r="K812" s="40">
        <v>240</v>
      </c>
      <c r="L812" s="26">
        <v>2597.1053409090914</v>
      </c>
      <c r="M812" s="26">
        <v>779.13160227272738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3376.2369431818188</v>
      </c>
      <c r="U812" s="27">
        <v>0.79379999999999995</v>
      </c>
      <c r="V812" s="26">
        <v>2680.0568854977278</v>
      </c>
      <c r="W812" s="26">
        <v>11.369999999999958</v>
      </c>
      <c r="X812" s="26">
        <v>43.736553023641044</v>
      </c>
      <c r="Y812" s="26">
        <v>55.106553023640998</v>
      </c>
      <c r="Z812" s="26">
        <v>109.9744318181819</v>
      </c>
      <c r="AA812" s="27">
        <v>0</v>
      </c>
      <c r="AB812" s="26">
        <v>0</v>
      </c>
      <c r="AC812" s="28">
        <v>7.0000000000000007E-2</v>
      </c>
      <c r="AD812" s="26">
        <v>470.99264831013227</v>
      </c>
      <c r="AE812" s="26">
        <v>6692.36</v>
      </c>
      <c r="AF812" s="29">
        <v>7714.55</v>
      </c>
      <c r="AG812" s="29">
        <v>1851492</v>
      </c>
      <c r="AH812" s="41">
        <v>507.09</v>
      </c>
      <c r="AI812" s="42">
        <v>121701.59999999999</v>
      </c>
      <c r="AJ812" s="18"/>
      <c r="AK812" s="18"/>
      <c r="AL812" s="31"/>
      <c r="AM812" s="35"/>
      <c r="AN812" s="18"/>
      <c r="AO812" s="35"/>
    </row>
    <row r="813" spans="1:41" x14ac:dyDescent="0.25">
      <c r="A813" s="32" t="s">
        <v>2068</v>
      </c>
      <c r="B813" s="32" t="s">
        <v>2069</v>
      </c>
      <c r="C813" s="32" t="s">
        <v>74</v>
      </c>
      <c r="D813" s="37">
        <v>127</v>
      </c>
      <c r="E813" s="38">
        <v>106267</v>
      </c>
      <c r="F813" s="32" t="s">
        <v>2054</v>
      </c>
      <c r="G813" s="38">
        <v>44</v>
      </c>
      <c r="H813" s="38" t="s">
        <v>718</v>
      </c>
      <c r="I813" s="39">
        <v>0.05</v>
      </c>
      <c r="J813" s="40">
        <v>24</v>
      </c>
      <c r="K813" s="40">
        <v>1440</v>
      </c>
      <c r="L813" s="26">
        <v>2597.1053409090914</v>
      </c>
      <c r="M813" s="26">
        <v>779.13160227272738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3376.2369431818188</v>
      </c>
      <c r="U813" s="27">
        <v>0.79379999999999995</v>
      </c>
      <c r="V813" s="26">
        <v>2680.0568854977278</v>
      </c>
      <c r="W813" s="26">
        <v>11.369999999999958</v>
      </c>
      <c r="X813" s="26">
        <v>43.736553023641044</v>
      </c>
      <c r="Y813" s="26">
        <v>55.106553023640998</v>
      </c>
      <c r="Z813" s="26">
        <v>109.9744318181819</v>
      </c>
      <c r="AA813" s="27">
        <v>0</v>
      </c>
      <c r="AB813" s="26">
        <v>0</v>
      </c>
      <c r="AC813" s="28">
        <v>7.0000000000000007E-2</v>
      </c>
      <c r="AD813" s="26">
        <v>470.99264831013227</v>
      </c>
      <c r="AE813" s="26">
        <v>6692.36</v>
      </c>
      <c r="AF813" s="29">
        <v>7804.49</v>
      </c>
      <c r="AG813" s="29">
        <v>11238465.6</v>
      </c>
      <c r="AH813" s="41">
        <v>533.78</v>
      </c>
      <c r="AI813" s="42">
        <v>768643.2</v>
      </c>
      <c r="AJ813" s="18"/>
      <c r="AK813" s="18"/>
      <c r="AL813" s="31"/>
      <c r="AM813" s="35"/>
      <c r="AN813" s="18"/>
      <c r="AO813" s="35"/>
    </row>
    <row r="814" spans="1:41" x14ac:dyDescent="0.25">
      <c r="A814" s="32" t="s">
        <v>2070</v>
      </c>
      <c r="B814" s="32" t="s">
        <v>2069</v>
      </c>
      <c r="C814" s="32" t="s">
        <v>74</v>
      </c>
      <c r="D814" s="37">
        <v>127</v>
      </c>
      <c r="E814" s="38">
        <v>106267</v>
      </c>
      <c r="F814" s="32" t="s">
        <v>2054</v>
      </c>
      <c r="G814" s="38">
        <v>44</v>
      </c>
      <c r="H814" s="38" t="s">
        <v>707</v>
      </c>
      <c r="I814" s="39">
        <v>0.05</v>
      </c>
      <c r="J814" s="40">
        <v>6</v>
      </c>
      <c r="K814" s="40">
        <v>360</v>
      </c>
      <c r="L814" s="26">
        <v>2597.1053409090914</v>
      </c>
      <c r="M814" s="26">
        <v>779.13160227272738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3376.2369431818188</v>
      </c>
      <c r="U814" s="27">
        <v>0.79379999999999995</v>
      </c>
      <c r="V814" s="26">
        <v>2680.0568854977278</v>
      </c>
      <c r="W814" s="26">
        <v>11.369999999999958</v>
      </c>
      <c r="X814" s="26">
        <v>43.736553023641044</v>
      </c>
      <c r="Y814" s="26">
        <v>55.106553023640998</v>
      </c>
      <c r="Z814" s="26">
        <v>109.9744318181819</v>
      </c>
      <c r="AA814" s="27">
        <v>0</v>
      </c>
      <c r="AB814" s="26">
        <v>0</v>
      </c>
      <c r="AC814" s="28">
        <v>7.0000000000000007E-2</v>
      </c>
      <c r="AD814" s="26">
        <v>470.99264831013227</v>
      </c>
      <c r="AE814" s="26">
        <v>6692.36</v>
      </c>
      <c r="AF814" s="29">
        <v>7804.49</v>
      </c>
      <c r="AG814" s="29">
        <v>2809616.4</v>
      </c>
      <c r="AH814" s="41">
        <v>507.09</v>
      </c>
      <c r="AI814" s="42">
        <v>182552.4</v>
      </c>
      <c r="AJ814" s="18"/>
      <c r="AK814" s="18"/>
      <c r="AL814" s="31"/>
      <c r="AM814" s="35"/>
      <c r="AN814" s="18"/>
      <c r="AO814" s="35"/>
    </row>
    <row r="815" spans="1:41" x14ac:dyDescent="0.25">
      <c r="A815" s="32" t="s">
        <v>2068</v>
      </c>
      <c r="B815" s="32" t="s">
        <v>2069</v>
      </c>
      <c r="C815" s="32" t="s">
        <v>74</v>
      </c>
      <c r="D815" s="37">
        <v>127</v>
      </c>
      <c r="E815" s="38">
        <v>106267</v>
      </c>
      <c r="F815" s="32" t="s">
        <v>2054</v>
      </c>
      <c r="G815" s="38">
        <v>44</v>
      </c>
      <c r="H815" s="38" t="s">
        <v>718</v>
      </c>
      <c r="I815" s="39">
        <v>0.05</v>
      </c>
      <c r="J815" s="40">
        <v>1</v>
      </c>
      <c r="K815" s="40">
        <v>31</v>
      </c>
      <c r="L815" s="26">
        <v>2597.1053409090914</v>
      </c>
      <c r="M815" s="26">
        <v>779.13160227272738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3376.2369431818188</v>
      </c>
      <c r="U815" s="27">
        <v>0.79379999999999995</v>
      </c>
      <c r="V815" s="26">
        <v>2680.0568854977278</v>
      </c>
      <c r="W815" s="26">
        <v>11.369999999999958</v>
      </c>
      <c r="X815" s="26">
        <v>43.736553023641044</v>
      </c>
      <c r="Y815" s="26">
        <v>55.106553023640998</v>
      </c>
      <c r="Z815" s="26">
        <v>109.9744318181819</v>
      </c>
      <c r="AA815" s="27">
        <v>0</v>
      </c>
      <c r="AB815" s="26">
        <v>0</v>
      </c>
      <c r="AC815" s="28">
        <v>7.0000000000000007E-2</v>
      </c>
      <c r="AD815" s="26">
        <v>470.99264831013227</v>
      </c>
      <c r="AE815" s="26">
        <v>6692.36</v>
      </c>
      <c r="AF815" s="29">
        <v>7804.49</v>
      </c>
      <c r="AG815" s="29">
        <v>241939.19</v>
      </c>
      <c r="AH815" s="41">
        <v>533.78</v>
      </c>
      <c r="AI815" s="42">
        <v>16547.18</v>
      </c>
      <c r="AJ815" s="18"/>
      <c r="AK815" s="18"/>
      <c r="AL815" s="31"/>
      <c r="AM815" s="35"/>
      <c r="AN815" s="18"/>
      <c r="AO815" s="35"/>
    </row>
    <row r="816" spans="1:41" x14ac:dyDescent="0.25">
      <c r="A816" s="32" t="s">
        <v>2071</v>
      </c>
      <c r="B816" s="32" t="s">
        <v>2072</v>
      </c>
      <c r="C816" s="32" t="s">
        <v>75</v>
      </c>
      <c r="D816" s="37">
        <v>1201</v>
      </c>
      <c r="E816" s="38">
        <v>105708</v>
      </c>
      <c r="F816" s="32" t="s">
        <v>2073</v>
      </c>
      <c r="G816" s="38">
        <v>44</v>
      </c>
      <c r="H816" s="38" t="s">
        <v>707</v>
      </c>
      <c r="I816" s="39">
        <v>0.02</v>
      </c>
      <c r="J816" s="40">
        <v>2</v>
      </c>
      <c r="K816" s="40">
        <v>120</v>
      </c>
      <c r="L816" s="26">
        <v>2087.38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2.8991388888888889</v>
      </c>
      <c r="T816" s="26">
        <v>2090.2791388888891</v>
      </c>
      <c r="U816" s="27">
        <v>0.81799999999999995</v>
      </c>
      <c r="V816" s="26">
        <v>1709.8483356111112</v>
      </c>
      <c r="W816" s="26">
        <v>10.422499999999999</v>
      </c>
      <c r="X816" s="26">
        <v>77.168333333333337</v>
      </c>
      <c r="Y816" s="26">
        <v>87.590833333333336</v>
      </c>
      <c r="Z816" s="26">
        <v>270.76</v>
      </c>
      <c r="AA816" s="27">
        <v>0</v>
      </c>
      <c r="AB816" s="26">
        <v>0</v>
      </c>
      <c r="AC816" s="28">
        <v>7.0000000000000007E-2</v>
      </c>
      <c r="AD816" s="26">
        <v>327.00628154833333</v>
      </c>
      <c r="AE816" s="26">
        <v>4485.4799999999996</v>
      </c>
      <c r="AF816" s="29">
        <v>5054.05</v>
      </c>
      <c r="AG816" s="29">
        <v>606486</v>
      </c>
      <c r="AH816" s="41">
        <v>513.04</v>
      </c>
      <c r="AI816" s="42">
        <v>61564.799999999996</v>
      </c>
      <c r="AJ816" s="18"/>
      <c r="AK816" s="18"/>
      <c r="AL816" s="31"/>
      <c r="AM816" s="35"/>
      <c r="AN816" s="18"/>
      <c r="AO816" s="35"/>
    </row>
    <row r="817" spans="1:41" x14ac:dyDescent="0.25">
      <c r="A817" s="32" t="s">
        <v>2071</v>
      </c>
      <c r="B817" s="32" t="s">
        <v>2072</v>
      </c>
      <c r="C817" s="32" t="s">
        <v>75</v>
      </c>
      <c r="D817" s="37">
        <v>1201</v>
      </c>
      <c r="E817" s="38">
        <v>105708</v>
      </c>
      <c r="F817" s="32" t="s">
        <v>2073</v>
      </c>
      <c r="G817" s="38">
        <v>44</v>
      </c>
      <c r="H817" s="38" t="s">
        <v>707</v>
      </c>
      <c r="I817" s="39">
        <v>0.02</v>
      </c>
      <c r="J817" s="40">
        <v>2</v>
      </c>
      <c r="K817" s="40">
        <v>100</v>
      </c>
      <c r="L817" s="26">
        <v>2087.38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2.8991388888888889</v>
      </c>
      <c r="T817" s="26">
        <v>2090.2791388888891</v>
      </c>
      <c r="U817" s="27">
        <v>0.81799999999999995</v>
      </c>
      <c r="V817" s="26">
        <v>1709.8483356111112</v>
      </c>
      <c r="W817" s="26">
        <v>10.422499999999999</v>
      </c>
      <c r="X817" s="26">
        <v>77.168333333333337</v>
      </c>
      <c r="Y817" s="26">
        <v>87.590833333333336</v>
      </c>
      <c r="Z817" s="26">
        <v>270.76</v>
      </c>
      <c r="AA817" s="27">
        <v>0</v>
      </c>
      <c r="AB817" s="26">
        <v>0</v>
      </c>
      <c r="AC817" s="28">
        <v>7.0000000000000007E-2</v>
      </c>
      <c r="AD817" s="26">
        <v>327.00628154833333</v>
      </c>
      <c r="AE817" s="26">
        <v>4485.4799999999996</v>
      </c>
      <c r="AF817" s="29">
        <v>5054.05</v>
      </c>
      <c r="AG817" s="29">
        <v>505405</v>
      </c>
      <c r="AH817" s="41">
        <v>513.04</v>
      </c>
      <c r="AI817" s="42">
        <v>51304</v>
      </c>
      <c r="AJ817" s="18"/>
      <c r="AK817" s="18"/>
      <c r="AL817" s="31"/>
      <c r="AM817" s="35"/>
      <c r="AN817" s="18"/>
      <c r="AO817" s="35"/>
    </row>
    <row r="818" spans="1:41" x14ac:dyDescent="0.25">
      <c r="A818" s="32" t="s">
        <v>2074</v>
      </c>
      <c r="B818" s="32" t="s">
        <v>2075</v>
      </c>
      <c r="C818" s="32" t="s">
        <v>75</v>
      </c>
      <c r="D818" s="37">
        <v>1533</v>
      </c>
      <c r="E818" s="38">
        <v>105708</v>
      </c>
      <c r="F818" s="32" t="s">
        <v>2076</v>
      </c>
      <c r="G818" s="38">
        <v>44</v>
      </c>
      <c r="H818" s="38" t="s">
        <v>707</v>
      </c>
      <c r="I818" s="39">
        <v>3.7999999999999999E-2</v>
      </c>
      <c r="J818" s="40">
        <v>1</v>
      </c>
      <c r="K818" s="40">
        <v>27</v>
      </c>
      <c r="L818" s="26">
        <v>2087.38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2087.38</v>
      </c>
      <c r="U818" s="27">
        <v>0.81799999999999995</v>
      </c>
      <c r="V818" s="26">
        <v>1707.47684</v>
      </c>
      <c r="W818" s="26">
        <v>10.422499999999999</v>
      </c>
      <c r="X818" s="26">
        <v>77.168333333333337</v>
      </c>
      <c r="Y818" s="26">
        <v>87.590833333333336</v>
      </c>
      <c r="Z818" s="26">
        <v>270.76</v>
      </c>
      <c r="AA818" s="27">
        <v>0</v>
      </c>
      <c r="AB818" s="26">
        <v>0</v>
      </c>
      <c r="AC818" s="28">
        <v>7.0000000000000007E-2</v>
      </c>
      <c r="AD818" s="26">
        <v>326.63733713333335</v>
      </c>
      <c r="AE818" s="26">
        <v>4479.84</v>
      </c>
      <c r="AF818" s="29">
        <v>5152.21</v>
      </c>
      <c r="AG818" s="29">
        <v>139109.67000000001</v>
      </c>
      <c r="AH818" s="41">
        <v>513.04</v>
      </c>
      <c r="AI818" s="42">
        <v>13852.079999999998</v>
      </c>
      <c r="AJ818" s="18"/>
      <c r="AK818" s="18"/>
      <c r="AL818" s="31"/>
      <c r="AM818" s="35"/>
      <c r="AN818" s="18"/>
      <c r="AO818" s="35"/>
    </row>
    <row r="819" spans="1:41" x14ac:dyDescent="0.25">
      <c r="A819" s="32" t="s">
        <v>2077</v>
      </c>
      <c r="B819" s="32" t="s">
        <v>2078</v>
      </c>
      <c r="C819" s="32" t="s">
        <v>76</v>
      </c>
      <c r="D819" s="37">
        <v>181</v>
      </c>
      <c r="E819" s="38">
        <v>63533</v>
      </c>
      <c r="F819" s="32" t="s">
        <v>2079</v>
      </c>
      <c r="G819" s="38">
        <v>44</v>
      </c>
      <c r="H819" s="38" t="s">
        <v>707</v>
      </c>
      <c r="I819" s="39">
        <v>0.02</v>
      </c>
      <c r="J819" s="40">
        <v>1</v>
      </c>
      <c r="K819" s="40">
        <v>60</v>
      </c>
      <c r="L819" s="26">
        <v>2520.2034146341484</v>
      </c>
      <c r="M819" s="26">
        <v>756.06102439024448</v>
      </c>
      <c r="N819" s="26">
        <v>0</v>
      </c>
      <c r="O819" s="26">
        <v>0</v>
      </c>
      <c r="P819" s="26">
        <v>0</v>
      </c>
      <c r="Q819" s="26">
        <v>351.02833275261361</v>
      </c>
      <c r="R819" s="26">
        <v>0</v>
      </c>
      <c r="S819" s="26">
        <v>4.5503672764227678</v>
      </c>
      <c r="T819" s="26">
        <v>3631.8431390534292</v>
      </c>
      <c r="U819" s="27">
        <v>0.79379999999999995</v>
      </c>
      <c r="V819" s="26">
        <v>2882.9570837806118</v>
      </c>
      <c r="W819" s="26">
        <v>25.283747228381358</v>
      </c>
      <c r="X819" s="26">
        <v>49.47461197339242</v>
      </c>
      <c r="Y819" s="26">
        <v>74.758359201773771</v>
      </c>
      <c r="Z819" s="26">
        <v>130.39707317073174</v>
      </c>
      <c r="AA819" s="27">
        <v>3.9300000000000002E-2</v>
      </c>
      <c r="AB819" s="26">
        <v>264.09425724961727</v>
      </c>
      <c r="AC819" s="28">
        <v>7.0000000000000007E-2</v>
      </c>
      <c r="AD819" s="26">
        <v>525.05741094510222</v>
      </c>
      <c r="AE819" s="26">
        <v>7509.1</v>
      </c>
      <c r="AF819" s="29">
        <v>8460.9500000000007</v>
      </c>
      <c r="AG819" s="29">
        <v>507657.00000000006</v>
      </c>
      <c r="AH819" s="41">
        <v>516.77</v>
      </c>
      <c r="AI819" s="42">
        <v>31006.199999999997</v>
      </c>
      <c r="AJ819" s="18"/>
      <c r="AK819" s="18"/>
      <c r="AL819" s="31"/>
      <c r="AM819" s="35"/>
      <c r="AN819" s="18"/>
      <c r="AO819" s="35"/>
    </row>
    <row r="820" spans="1:41" x14ac:dyDescent="0.25">
      <c r="A820" s="32" t="s">
        <v>2080</v>
      </c>
      <c r="B820" s="32" t="s">
        <v>2081</v>
      </c>
      <c r="C820" s="32" t="s">
        <v>76</v>
      </c>
      <c r="D820" s="37">
        <v>181</v>
      </c>
      <c r="E820" s="38">
        <v>63533</v>
      </c>
      <c r="F820" s="32" t="s">
        <v>2079</v>
      </c>
      <c r="G820" s="38">
        <v>44</v>
      </c>
      <c r="H820" s="38" t="s">
        <v>707</v>
      </c>
      <c r="I820" s="39">
        <v>2.7E-2</v>
      </c>
      <c r="J820" s="40">
        <v>3</v>
      </c>
      <c r="K820" s="40">
        <v>180</v>
      </c>
      <c r="L820" s="26">
        <v>2520.2034146341484</v>
      </c>
      <c r="M820" s="26">
        <v>756.06102439024448</v>
      </c>
      <c r="N820" s="26">
        <v>0</v>
      </c>
      <c r="O820" s="26">
        <v>0</v>
      </c>
      <c r="P820" s="26">
        <v>0</v>
      </c>
      <c r="Q820" s="26">
        <v>351.02833275261361</v>
      </c>
      <c r="R820" s="26">
        <v>0</v>
      </c>
      <c r="S820" s="26">
        <v>4.5503672764227678</v>
      </c>
      <c r="T820" s="26">
        <v>3631.8431390534292</v>
      </c>
      <c r="U820" s="27">
        <v>0.79379999999999995</v>
      </c>
      <c r="V820" s="26">
        <v>2882.9570837806118</v>
      </c>
      <c r="W820" s="26">
        <v>25.283747228381358</v>
      </c>
      <c r="X820" s="26">
        <v>49.47461197339242</v>
      </c>
      <c r="Y820" s="26">
        <v>74.758359201773771</v>
      </c>
      <c r="Z820" s="26">
        <v>130.39707317073174</v>
      </c>
      <c r="AA820" s="27">
        <v>3.9300000000000002E-2</v>
      </c>
      <c r="AB820" s="26">
        <v>264.09425724961727</v>
      </c>
      <c r="AC820" s="28">
        <v>7.0000000000000007E-2</v>
      </c>
      <c r="AD820" s="26">
        <v>525.05741094510222</v>
      </c>
      <c r="AE820" s="26">
        <v>7509.1</v>
      </c>
      <c r="AF820" s="29">
        <v>8528.23</v>
      </c>
      <c r="AG820" s="29">
        <v>1535081.4</v>
      </c>
      <c r="AH820" s="41">
        <v>516.77</v>
      </c>
      <c r="AI820" s="42">
        <v>93018.599999999991</v>
      </c>
      <c r="AJ820" s="18"/>
      <c r="AK820" s="18"/>
      <c r="AL820" s="31"/>
      <c r="AM820" s="35"/>
      <c r="AN820" s="18"/>
      <c r="AO820" s="35"/>
    </row>
    <row r="821" spans="1:41" x14ac:dyDescent="0.25">
      <c r="A821" s="32" t="s">
        <v>2082</v>
      </c>
      <c r="B821" s="32" t="s">
        <v>2083</v>
      </c>
      <c r="C821" s="32" t="s">
        <v>76</v>
      </c>
      <c r="D821" s="37">
        <v>181</v>
      </c>
      <c r="E821" s="38">
        <v>63533</v>
      </c>
      <c r="F821" s="32" t="s">
        <v>2079</v>
      </c>
      <c r="G821" s="38">
        <v>44</v>
      </c>
      <c r="H821" s="38" t="s">
        <v>707</v>
      </c>
      <c r="I821" s="39">
        <v>0.03</v>
      </c>
      <c r="J821" s="40">
        <v>12</v>
      </c>
      <c r="K821" s="40">
        <v>720</v>
      </c>
      <c r="L821" s="26">
        <v>2520.2034146341484</v>
      </c>
      <c r="M821" s="26">
        <v>756.06102439024448</v>
      </c>
      <c r="N821" s="26">
        <v>0</v>
      </c>
      <c r="O821" s="26">
        <v>0</v>
      </c>
      <c r="P821" s="26">
        <v>0</v>
      </c>
      <c r="Q821" s="26">
        <v>351.02833275261361</v>
      </c>
      <c r="R821" s="26">
        <v>0</v>
      </c>
      <c r="S821" s="26">
        <v>4.5503672764227678</v>
      </c>
      <c r="T821" s="26">
        <v>3631.8431390534292</v>
      </c>
      <c r="U821" s="27">
        <v>0.79379999999999995</v>
      </c>
      <c r="V821" s="26">
        <v>2882.9570837806118</v>
      </c>
      <c r="W821" s="26">
        <v>25.283747228381358</v>
      </c>
      <c r="X821" s="26">
        <v>49.47461197339242</v>
      </c>
      <c r="Y821" s="26">
        <v>74.758359201773771</v>
      </c>
      <c r="Z821" s="26">
        <v>130.39707317073174</v>
      </c>
      <c r="AA821" s="27">
        <v>3.9300000000000002E-2</v>
      </c>
      <c r="AB821" s="26">
        <v>264.09425724961727</v>
      </c>
      <c r="AC821" s="28">
        <v>7.0000000000000007E-2</v>
      </c>
      <c r="AD821" s="26">
        <v>525.05741094510222</v>
      </c>
      <c r="AE821" s="26">
        <v>7509.1</v>
      </c>
      <c r="AF821" s="29">
        <v>8557.3700000000008</v>
      </c>
      <c r="AG821" s="29">
        <v>6161306.4000000004</v>
      </c>
      <c r="AH821" s="41">
        <v>516.77</v>
      </c>
      <c r="AI821" s="42">
        <v>372074.39999999997</v>
      </c>
      <c r="AJ821" s="18"/>
      <c r="AK821" s="18"/>
      <c r="AL821" s="31"/>
      <c r="AM821" s="35"/>
      <c r="AN821" s="18"/>
      <c r="AO821" s="35"/>
    </row>
    <row r="822" spans="1:41" x14ac:dyDescent="0.25">
      <c r="A822" s="32" t="s">
        <v>2084</v>
      </c>
      <c r="B822" s="32" t="s">
        <v>2085</v>
      </c>
      <c r="C822" s="32" t="s">
        <v>76</v>
      </c>
      <c r="D822" s="37">
        <v>181</v>
      </c>
      <c r="E822" s="38">
        <v>63533</v>
      </c>
      <c r="F822" s="32" t="s">
        <v>2079</v>
      </c>
      <c r="G822" s="38">
        <v>44</v>
      </c>
      <c r="H822" s="38" t="s">
        <v>707</v>
      </c>
      <c r="I822" s="39">
        <v>0.04</v>
      </c>
      <c r="J822" s="40">
        <v>2</v>
      </c>
      <c r="K822" s="40">
        <v>120</v>
      </c>
      <c r="L822" s="26">
        <v>2520.2034146341484</v>
      </c>
      <c r="M822" s="26">
        <v>756.06102439024448</v>
      </c>
      <c r="N822" s="26">
        <v>0</v>
      </c>
      <c r="O822" s="26">
        <v>0</v>
      </c>
      <c r="P822" s="26">
        <v>0</v>
      </c>
      <c r="Q822" s="26">
        <v>351.02833275261361</v>
      </c>
      <c r="R822" s="26">
        <v>0</v>
      </c>
      <c r="S822" s="26">
        <v>4.5503672764227678</v>
      </c>
      <c r="T822" s="26">
        <v>3631.8431390534292</v>
      </c>
      <c r="U822" s="27">
        <v>0.79379999999999995</v>
      </c>
      <c r="V822" s="26">
        <v>2882.9570837806118</v>
      </c>
      <c r="W822" s="26">
        <v>25.283747228381358</v>
      </c>
      <c r="X822" s="26">
        <v>49.47461197339242</v>
      </c>
      <c r="Y822" s="26">
        <v>74.758359201773771</v>
      </c>
      <c r="Z822" s="26">
        <v>130.39707317073174</v>
      </c>
      <c r="AA822" s="27">
        <v>3.9300000000000002E-2</v>
      </c>
      <c r="AB822" s="26">
        <v>264.09425724961727</v>
      </c>
      <c r="AC822" s="28">
        <v>7.0000000000000007E-2</v>
      </c>
      <c r="AD822" s="26">
        <v>525.05741094510222</v>
      </c>
      <c r="AE822" s="26">
        <v>7509.1</v>
      </c>
      <c r="AF822" s="29">
        <v>8656.0300000000007</v>
      </c>
      <c r="AG822" s="29">
        <v>1038723.6000000001</v>
      </c>
      <c r="AH822" s="41">
        <v>516.77</v>
      </c>
      <c r="AI822" s="42">
        <v>62012.399999999994</v>
      </c>
      <c r="AJ822" s="18"/>
      <c r="AK822" s="18"/>
      <c r="AL822" s="31"/>
      <c r="AM822" s="35"/>
      <c r="AN822" s="18"/>
      <c r="AO822" s="35"/>
    </row>
    <row r="823" spans="1:41" x14ac:dyDescent="0.25">
      <c r="A823" s="32" t="s">
        <v>2086</v>
      </c>
      <c r="B823" s="32" t="s">
        <v>2087</v>
      </c>
      <c r="C823" s="32" t="s">
        <v>76</v>
      </c>
      <c r="D823" s="37">
        <v>181</v>
      </c>
      <c r="E823" s="38">
        <v>63533</v>
      </c>
      <c r="F823" s="32" t="s">
        <v>2079</v>
      </c>
      <c r="G823" s="38">
        <v>44</v>
      </c>
      <c r="H823" s="38" t="s">
        <v>718</v>
      </c>
      <c r="I823" s="39">
        <v>0.05</v>
      </c>
      <c r="J823" s="40">
        <v>5</v>
      </c>
      <c r="K823" s="40">
        <v>300</v>
      </c>
      <c r="L823" s="26">
        <v>2520.2034146341484</v>
      </c>
      <c r="M823" s="26">
        <v>756.06102439024448</v>
      </c>
      <c r="N823" s="26">
        <v>0</v>
      </c>
      <c r="O823" s="26">
        <v>0</v>
      </c>
      <c r="P823" s="26">
        <v>0</v>
      </c>
      <c r="Q823" s="26">
        <v>351.02833275261361</v>
      </c>
      <c r="R823" s="26">
        <v>0</v>
      </c>
      <c r="S823" s="26">
        <v>4.5503672764227678</v>
      </c>
      <c r="T823" s="26">
        <v>3631.8431390534292</v>
      </c>
      <c r="U823" s="27">
        <v>0.79379999999999995</v>
      </c>
      <c r="V823" s="26">
        <v>2882.9570837806118</v>
      </c>
      <c r="W823" s="26">
        <v>25.283747228381358</v>
      </c>
      <c r="X823" s="26">
        <v>49.47461197339242</v>
      </c>
      <c r="Y823" s="26">
        <v>74.758359201773771</v>
      </c>
      <c r="Z823" s="26">
        <v>130.39707317073174</v>
      </c>
      <c r="AA823" s="27">
        <v>3.9300000000000002E-2</v>
      </c>
      <c r="AB823" s="26">
        <v>264.09425724961727</v>
      </c>
      <c r="AC823" s="28">
        <v>7.0000000000000007E-2</v>
      </c>
      <c r="AD823" s="26">
        <v>525.05741094510222</v>
      </c>
      <c r="AE823" s="26">
        <v>7509.1</v>
      </c>
      <c r="AF823" s="29">
        <v>8756.9599999999991</v>
      </c>
      <c r="AG823" s="29">
        <v>2627087.9999999995</v>
      </c>
      <c r="AH823" s="41">
        <v>543.96</v>
      </c>
      <c r="AI823" s="42">
        <v>163188</v>
      </c>
      <c r="AJ823" s="18"/>
      <c r="AK823" s="18"/>
      <c r="AL823" s="31"/>
      <c r="AM823" s="35"/>
      <c r="AN823" s="18"/>
      <c r="AO823" s="35"/>
    </row>
    <row r="824" spans="1:41" x14ac:dyDescent="0.25">
      <c r="A824" s="32" t="s">
        <v>2088</v>
      </c>
      <c r="B824" s="32" t="s">
        <v>2087</v>
      </c>
      <c r="C824" s="32" t="s">
        <v>76</v>
      </c>
      <c r="D824" s="37">
        <v>181</v>
      </c>
      <c r="E824" s="38">
        <v>63533</v>
      </c>
      <c r="F824" s="32" t="s">
        <v>2079</v>
      </c>
      <c r="G824" s="38">
        <v>44</v>
      </c>
      <c r="H824" s="38" t="s">
        <v>707</v>
      </c>
      <c r="I824" s="39">
        <v>0.05</v>
      </c>
      <c r="J824" s="40">
        <v>4</v>
      </c>
      <c r="K824" s="40">
        <v>240</v>
      </c>
      <c r="L824" s="26">
        <v>2520.2034146341484</v>
      </c>
      <c r="M824" s="26">
        <v>756.06102439024448</v>
      </c>
      <c r="N824" s="26">
        <v>0</v>
      </c>
      <c r="O824" s="26">
        <v>0</v>
      </c>
      <c r="P824" s="26">
        <v>0</v>
      </c>
      <c r="Q824" s="26">
        <v>351.02833275261361</v>
      </c>
      <c r="R824" s="26">
        <v>0</v>
      </c>
      <c r="S824" s="26">
        <v>4.5503672764227678</v>
      </c>
      <c r="T824" s="26">
        <v>3631.8431390534292</v>
      </c>
      <c r="U824" s="27">
        <v>0.79379999999999995</v>
      </c>
      <c r="V824" s="26">
        <v>2882.9570837806118</v>
      </c>
      <c r="W824" s="26">
        <v>25.283747228381358</v>
      </c>
      <c r="X824" s="26">
        <v>49.47461197339242</v>
      </c>
      <c r="Y824" s="26">
        <v>74.758359201773771</v>
      </c>
      <c r="Z824" s="26">
        <v>130.39707317073174</v>
      </c>
      <c r="AA824" s="27">
        <v>3.9300000000000002E-2</v>
      </c>
      <c r="AB824" s="26">
        <v>264.09425724961727</v>
      </c>
      <c r="AC824" s="28">
        <v>7.0000000000000007E-2</v>
      </c>
      <c r="AD824" s="26">
        <v>525.05741094510222</v>
      </c>
      <c r="AE824" s="26">
        <v>7509.1</v>
      </c>
      <c r="AF824" s="29">
        <v>8756.9599999999991</v>
      </c>
      <c r="AG824" s="29">
        <v>2101670.4</v>
      </c>
      <c r="AH824" s="41">
        <v>516.77</v>
      </c>
      <c r="AI824" s="42">
        <v>124024.79999999999</v>
      </c>
      <c r="AJ824" s="18"/>
      <c r="AK824" s="18"/>
      <c r="AL824" s="31"/>
      <c r="AM824" s="35"/>
      <c r="AN824" s="18"/>
      <c r="AO824" s="35"/>
    </row>
    <row r="825" spans="1:41" x14ac:dyDescent="0.25">
      <c r="A825" s="32" t="s">
        <v>2089</v>
      </c>
      <c r="B825" s="32" t="s">
        <v>2090</v>
      </c>
      <c r="C825" s="32" t="s">
        <v>76</v>
      </c>
      <c r="D825" s="37">
        <v>182</v>
      </c>
      <c r="E825" s="38">
        <v>64335</v>
      </c>
      <c r="F825" s="32" t="s">
        <v>2091</v>
      </c>
      <c r="G825" s="38">
        <v>44</v>
      </c>
      <c r="H825" s="38" t="s">
        <v>707</v>
      </c>
      <c r="I825" s="39">
        <v>0.02</v>
      </c>
      <c r="J825" s="40">
        <v>1</v>
      </c>
      <c r="K825" s="40">
        <v>60</v>
      </c>
      <c r="L825" s="26">
        <v>2520.2034146341484</v>
      </c>
      <c r="M825" s="26">
        <v>756.06102439024448</v>
      </c>
      <c r="N825" s="26">
        <v>759.11756178308053</v>
      </c>
      <c r="O825" s="26">
        <v>18.094863278931115</v>
      </c>
      <c r="P825" s="26">
        <v>67.855716939270479</v>
      </c>
      <c r="Q825" s="26">
        <v>351.02833275261361</v>
      </c>
      <c r="R825" s="26">
        <v>0</v>
      </c>
      <c r="S825" s="26">
        <v>4.5503672764227678</v>
      </c>
      <c r="T825" s="26">
        <v>4476.9112810547113</v>
      </c>
      <c r="U825" s="27">
        <v>0.79379999999999995</v>
      </c>
      <c r="V825" s="26">
        <v>3553.7721749012294</v>
      </c>
      <c r="W825" s="26">
        <v>25.283747228381358</v>
      </c>
      <c r="X825" s="26">
        <v>49.47461197339242</v>
      </c>
      <c r="Y825" s="26">
        <v>74.758359201773771</v>
      </c>
      <c r="Z825" s="26">
        <v>130.39707317073174</v>
      </c>
      <c r="AA825" s="27">
        <v>3.9300000000000002E-2</v>
      </c>
      <c r="AB825" s="26">
        <v>323.66846831130795</v>
      </c>
      <c r="AC825" s="28">
        <v>7.0000000000000007E-2</v>
      </c>
      <c r="AD825" s="26">
        <v>635.33943203795354</v>
      </c>
      <c r="AE825" s="26">
        <v>9194.84</v>
      </c>
      <c r="AF825" s="29">
        <v>10360.370000000001</v>
      </c>
      <c r="AG825" s="29">
        <v>621622.20000000007</v>
      </c>
      <c r="AH825" s="41">
        <v>516.77</v>
      </c>
      <c r="AI825" s="42">
        <v>31006.199999999997</v>
      </c>
      <c r="AJ825" s="18"/>
      <c r="AK825" s="18"/>
      <c r="AL825" s="31"/>
      <c r="AM825" s="35"/>
      <c r="AN825" s="18"/>
      <c r="AO825" s="35"/>
    </row>
    <row r="826" spans="1:41" x14ac:dyDescent="0.25">
      <c r="A826" s="32" t="s">
        <v>2092</v>
      </c>
      <c r="B826" s="32" t="s">
        <v>2093</v>
      </c>
      <c r="C826" s="32" t="s">
        <v>76</v>
      </c>
      <c r="D826" s="37">
        <v>182</v>
      </c>
      <c r="E826" s="38">
        <v>64335</v>
      </c>
      <c r="F826" s="32" t="s">
        <v>2091</v>
      </c>
      <c r="G826" s="38">
        <v>44</v>
      </c>
      <c r="H826" s="38" t="s">
        <v>707</v>
      </c>
      <c r="I826" s="39">
        <v>2.7E-2</v>
      </c>
      <c r="J826" s="40">
        <v>3</v>
      </c>
      <c r="K826" s="40">
        <v>180</v>
      </c>
      <c r="L826" s="26">
        <v>2520.2034146341484</v>
      </c>
      <c r="M826" s="26">
        <v>756.06102439024448</v>
      </c>
      <c r="N826" s="26">
        <v>759.11756178308053</v>
      </c>
      <c r="O826" s="26">
        <v>18.094863278931115</v>
      </c>
      <c r="P826" s="26">
        <v>67.855716939270479</v>
      </c>
      <c r="Q826" s="26">
        <v>351.02833275261361</v>
      </c>
      <c r="R826" s="26">
        <v>0</v>
      </c>
      <c r="S826" s="26">
        <v>4.5503672764227678</v>
      </c>
      <c r="T826" s="26">
        <v>4476.9112810547113</v>
      </c>
      <c r="U826" s="27">
        <v>0.79379999999999995</v>
      </c>
      <c r="V826" s="26">
        <v>3553.7721749012294</v>
      </c>
      <c r="W826" s="26">
        <v>25.283747228381358</v>
      </c>
      <c r="X826" s="26">
        <v>49.47461197339242</v>
      </c>
      <c r="Y826" s="26">
        <v>74.758359201773771</v>
      </c>
      <c r="Z826" s="26">
        <v>130.39707317073174</v>
      </c>
      <c r="AA826" s="27">
        <v>3.9300000000000002E-2</v>
      </c>
      <c r="AB826" s="26">
        <v>323.66846831130795</v>
      </c>
      <c r="AC826" s="28">
        <v>7.0000000000000007E-2</v>
      </c>
      <c r="AD826" s="26">
        <v>635.33943203795354</v>
      </c>
      <c r="AE826" s="26">
        <v>9194.84</v>
      </c>
      <c r="AF826" s="29">
        <v>10442.76</v>
      </c>
      <c r="AG826" s="29">
        <v>1879696.8</v>
      </c>
      <c r="AH826" s="41">
        <v>516.77</v>
      </c>
      <c r="AI826" s="42">
        <v>93018.599999999991</v>
      </c>
      <c r="AJ826" s="18"/>
      <c r="AK826" s="18"/>
      <c r="AL826" s="31"/>
      <c r="AM826" s="35"/>
      <c r="AN826" s="18"/>
      <c r="AO826" s="35"/>
    </row>
    <row r="827" spans="1:41" x14ac:dyDescent="0.25">
      <c r="A827" s="32" t="s">
        <v>2094</v>
      </c>
      <c r="B827" s="32" t="s">
        <v>2095</v>
      </c>
      <c r="C827" s="32" t="s">
        <v>76</v>
      </c>
      <c r="D827" s="37">
        <v>182</v>
      </c>
      <c r="E827" s="38">
        <v>64335</v>
      </c>
      <c r="F827" s="32" t="s">
        <v>2091</v>
      </c>
      <c r="G827" s="38">
        <v>44</v>
      </c>
      <c r="H827" s="38" t="s">
        <v>707</v>
      </c>
      <c r="I827" s="39">
        <v>0.03</v>
      </c>
      <c r="J827" s="40">
        <v>15</v>
      </c>
      <c r="K827" s="40">
        <v>900</v>
      </c>
      <c r="L827" s="26">
        <v>2520.2034146341484</v>
      </c>
      <c r="M827" s="26">
        <v>756.06102439024448</v>
      </c>
      <c r="N827" s="26">
        <v>759.11756178308053</v>
      </c>
      <c r="O827" s="26">
        <v>18.094863278931115</v>
      </c>
      <c r="P827" s="26">
        <v>67.855716939270479</v>
      </c>
      <c r="Q827" s="26">
        <v>351.02833275261361</v>
      </c>
      <c r="R827" s="26">
        <v>0</v>
      </c>
      <c r="S827" s="26">
        <v>4.5503672764227678</v>
      </c>
      <c r="T827" s="26">
        <v>4476.9112810547113</v>
      </c>
      <c r="U827" s="27">
        <v>0.79379999999999995</v>
      </c>
      <c r="V827" s="26">
        <v>3553.7721749012294</v>
      </c>
      <c r="W827" s="26">
        <v>25.283747228381358</v>
      </c>
      <c r="X827" s="26">
        <v>49.47461197339242</v>
      </c>
      <c r="Y827" s="26">
        <v>74.758359201773771</v>
      </c>
      <c r="Z827" s="26">
        <v>130.39707317073174</v>
      </c>
      <c r="AA827" s="27">
        <v>3.9300000000000002E-2</v>
      </c>
      <c r="AB827" s="26">
        <v>323.66846831130795</v>
      </c>
      <c r="AC827" s="28">
        <v>7.0000000000000007E-2</v>
      </c>
      <c r="AD827" s="26">
        <v>635.33943203795354</v>
      </c>
      <c r="AE827" s="26">
        <v>9194.84</v>
      </c>
      <c r="AF827" s="29">
        <v>10478.43</v>
      </c>
      <c r="AG827" s="29">
        <v>9430587</v>
      </c>
      <c r="AH827" s="41">
        <v>516.77</v>
      </c>
      <c r="AI827" s="42">
        <v>465093</v>
      </c>
      <c r="AJ827" s="18"/>
      <c r="AK827" s="18"/>
      <c r="AL827" s="31"/>
      <c r="AM827" s="35"/>
      <c r="AN827" s="18"/>
      <c r="AO827" s="35"/>
    </row>
    <row r="828" spans="1:41" x14ac:dyDescent="0.25">
      <c r="A828" s="32" t="s">
        <v>2096</v>
      </c>
      <c r="B828" s="32" t="s">
        <v>2097</v>
      </c>
      <c r="C828" s="32" t="s">
        <v>76</v>
      </c>
      <c r="D828" s="37">
        <v>182</v>
      </c>
      <c r="E828" s="38">
        <v>64335</v>
      </c>
      <c r="F828" s="32" t="s">
        <v>2091</v>
      </c>
      <c r="G828" s="38">
        <v>44</v>
      </c>
      <c r="H828" s="38" t="s">
        <v>718</v>
      </c>
      <c r="I828" s="39">
        <v>0.05</v>
      </c>
      <c r="J828" s="40">
        <v>5</v>
      </c>
      <c r="K828" s="40">
        <v>300</v>
      </c>
      <c r="L828" s="26">
        <v>2520.2034146341484</v>
      </c>
      <c r="M828" s="26">
        <v>756.06102439024448</v>
      </c>
      <c r="N828" s="26">
        <v>759.11756178308053</v>
      </c>
      <c r="O828" s="26">
        <v>18.094863278931115</v>
      </c>
      <c r="P828" s="26">
        <v>67.855716939270479</v>
      </c>
      <c r="Q828" s="26">
        <v>351.02833275261361</v>
      </c>
      <c r="R828" s="26">
        <v>0</v>
      </c>
      <c r="S828" s="26">
        <v>4.5503672764227678</v>
      </c>
      <c r="T828" s="26">
        <v>4476.9112810547113</v>
      </c>
      <c r="U828" s="27">
        <v>0.79379999999999995</v>
      </c>
      <c r="V828" s="26">
        <v>3553.7721749012294</v>
      </c>
      <c r="W828" s="26">
        <v>25.283747228381358</v>
      </c>
      <c r="X828" s="26">
        <v>49.47461197339242</v>
      </c>
      <c r="Y828" s="26">
        <v>74.758359201773771</v>
      </c>
      <c r="Z828" s="26">
        <v>130.39707317073174</v>
      </c>
      <c r="AA828" s="27">
        <v>3.9300000000000002E-2</v>
      </c>
      <c r="AB828" s="26">
        <v>323.66846831130795</v>
      </c>
      <c r="AC828" s="28">
        <v>7.0000000000000007E-2</v>
      </c>
      <c r="AD828" s="26">
        <v>635.33943203795354</v>
      </c>
      <c r="AE828" s="26">
        <v>9194.84</v>
      </c>
      <c r="AF828" s="29">
        <v>10722.83</v>
      </c>
      <c r="AG828" s="29">
        <v>3216849</v>
      </c>
      <c r="AH828" s="41">
        <v>543.96</v>
      </c>
      <c r="AI828" s="42">
        <v>163188</v>
      </c>
      <c r="AJ828" s="18"/>
      <c r="AK828" s="18"/>
      <c r="AL828" s="31"/>
      <c r="AM828" s="35"/>
      <c r="AN828" s="18"/>
      <c r="AO828" s="35"/>
    </row>
    <row r="829" spans="1:41" x14ac:dyDescent="0.25">
      <c r="A829" s="32" t="s">
        <v>2098</v>
      </c>
      <c r="B829" s="32" t="s">
        <v>2097</v>
      </c>
      <c r="C829" s="32" t="s">
        <v>76</v>
      </c>
      <c r="D829" s="37">
        <v>182</v>
      </c>
      <c r="E829" s="38">
        <v>64335</v>
      </c>
      <c r="F829" s="32" t="s">
        <v>2091</v>
      </c>
      <c r="G829" s="38">
        <v>44</v>
      </c>
      <c r="H829" s="38" t="s">
        <v>707</v>
      </c>
      <c r="I829" s="39">
        <v>0.05</v>
      </c>
      <c r="J829" s="40">
        <v>5</v>
      </c>
      <c r="K829" s="40">
        <v>300</v>
      </c>
      <c r="L829" s="26">
        <v>2520.2034146341484</v>
      </c>
      <c r="M829" s="26">
        <v>756.06102439024448</v>
      </c>
      <c r="N829" s="26">
        <v>759.11756178308053</v>
      </c>
      <c r="O829" s="26">
        <v>18.094863278931115</v>
      </c>
      <c r="P829" s="26">
        <v>67.855716939270479</v>
      </c>
      <c r="Q829" s="26">
        <v>351.02833275261361</v>
      </c>
      <c r="R829" s="26">
        <v>0</v>
      </c>
      <c r="S829" s="26">
        <v>4.5503672764227678</v>
      </c>
      <c r="T829" s="26">
        <v>4476.9112810547113</v>
      </c>
      <c r="U829" s="27">
        <v>0.79379999999999995</v>
      </c>
      <c r="V829" s="26">
        <v>3553.7721749012294</v>
      </c>
      <c r="W829" s="26">
        <v>25.283747228381358</v>
      </c>
      <c r="X829" s="26">
        <v>49.47461197339242</v>
      </c>
      <c r="Y829" s="26">
        <v>74.758359201773771</v>
      </c>
      <c r="Z829" s="26">
        <v>130.39707317073174</v>
      </c>
      <c r="AA829" s="27">
        <v>3.9300000000000002E-2</v>
      </c>
      <c r="AB829" s="26">
        <v>323.66846831130795</v>
      </c>
      <c r="AC829" s="28">
        <v>7.0000000000000007E-2</v>
      </c>
      <c r="AD829" s="26">
        <v>635.33943203795354</v>
      </c>
      <c r="AE829" s="26">
        <v>9194.84</v>
      </c>
      <c r="AF829" s="29">
        <v>10722.83</v>
      </c>
      <c r="AG829" s="29">
        <v>3216849</v>
      </c>
      <c r="AH829" s="41">
        <v>516.77</v>
      </c>
      <c r="AI829" s="42">
        <v>155031</v>
      </c>
      <c r="AJ829" s="18"/>
      <c r="AK829" s="18"/>
      <c r="AL829" s="31"/>
      <c r="AM829" s="35"/>
      <c r="AN829" s="18"/>
      <c r="AO829" s="35"/>
    </row>
    <row r="830" spans="1:41" x14ac:dyDescent="0.25">
      <c r="A830" s="32" t="s">
        <v>2099</v>
      </c>
      <c r="B830" s="32" t="s">
        <v>2100</v>
      </c>
      <c r="C830" s="32" t="s">
        <v>76</v>
      </c>
      <c r="D830" s="37">
        <v>180</v>
      </c>
      <c r="E830" s="38">
        <v>64343</v>
      </c>
      <c r="F830" s="32" t="s">
        <v>2101</v>
      </c>
      <c r="G830" s="38">
        <v>44</v>
      </c>
      <c r="H830" s="38" t="s">
        <v>718</v>
      </c>
      <c r="I830" s="39">
        <v>0.05</v>
      </c>
      <c r="J830" s="40">
        <v>2</v>
      </c>
      <c r="K830" s="40">
        <v>120</v>
      </c>
      <c r="L830" s="26">
        <v>2520.2034146341484</v>
      </c>
      <c r="M830" s="26">
        <v>756.06102439024448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3276.2644390243931</v>
      </c>
      <c r="U830" s="27">
        <v>0.79379999999999995</v>
      </c>
      <c r="V830" s="26">
        <v>2600.6987116975629</v>
      </c>
      <c r="W830" s="26">
        <v>25.283747228381358</v>
      </c>
      <c r="X830" s="26">
        <v>49.47461197339242</v>
      </c>
      <c r="Y830" s="26">
        <v>74.758359201773771</v>
      </c>
      <c r="Z830" s="26">
        <v>130.39707317073174</v>
      </c>
      <c r="AA830" s="27">
        <v>3.9300000000000002E-2</v>
      </c>
      <c r="AB830" s="26">
        <v>239.02726031561235</v>
      </c>
      <c r="AC830" s="28">
        <v>7.0000000000000007E-2</v>
      </c>
      <c r="AD830" s="26">
        <v>478.654126111876</v>
      </c>
      <c r="AE830" s="26">
        <v>6799.79</v>
      </c>
      <c r="AF830" s="29">
        <v>7929.77</v>
      </c>
      <c r="AG830" s="29">
        <v>951572.4</v>
      </c>
      <c r="AH830" s="41">
        <v>543.96</v>
      </c>
      <c r="AI830" s="42">
        <v>65275.200000000004</v>
      </c>
      <c r="AJ830" s="18"/>
      <c r="AK830" s="18"/>
      <c r="AL830" s="31"/>
      <c r="AM830" s="35"/>
      <c r="AN830" s="18"/>
      <c r="AO830" s="35"/>
    </row>
    <row r="831" spans="1:41" x14ac:dyDescent="0.25">
      <c r="A831" s="32" t="s">
        <v>2102</v>
      </c>
      <c r="B831" s="32" t="s">
        <v>2100</v>
      </c>
      <c r="C831" s="32" t="s">
        <v>76</v>
      </c>
      <c r="D831" s="37">
        <v>180</v>
      </c>
      <c r="E831" s="38">
        <v>64343</v>
      </c>
      <c r="F831" s="32" t="s">
        <v>2101</v>
      </c>
      <c r="G831" s="38">
        <v>44</v>
      </c>
      <c r="H831" s="38" t="s">
        <v>707</v>
      </c>
      <c r="I831" s="39">
        <v>0.05</v>
      </c>
      <c r="J831" s="40">
        <v>2</v>
      </c>
      <c r="K831" s="40">
        <v>120</v>
      </c>
      <c r="L831" s="26">
        <v>2520.2034146341484</v>
      </c>
      <c r="M831" s="26">
        <v>756.06102439024448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3276.2644390243931</v>
      </c>
      <c r="U831" s="27">
        <v>0.79379999999999995</v>
      </c>
      <c r="V831" s="26">
        <v>2600.6987116975629</v>
      </c>
      <c r="W831" s="26">
        <v>25.283747228381358</v>
      </c>
      <c r="X831" s="26">
        <v>49.47461197339242</v>
      </c>
      <c r="Y831" s="26">
        <v>74.758359201773771</v>
      </c>
      <c r="Z831" s="26">
        <v>130.39707317073174</v>
      </c>
      <c r="AA831" s="27">
        <v>3.9300000000000002E-2</v>
      </c>
      <c r="AB831" s="26">
        <v>239.02726031561235</v>
      </c>
      <c r="AC831" s="28">
        <v>7.0000000000000007E-2</v>
      </c>
      <c r="AD831" s="26">
        <v>478.654126111876</v>
      </c>
      <c r="AE831" s="26">
        <v>6799.79</v>
      </c>
      <c r="AF831" s="29">
        <v>7929.77</v>
      </c>
      <c r="AG831" s="29">
        <v>951572.4</v>
      </c>
      <c r="AH831" s="41">
        <v>516.77</v>
      </c>
      <c r="AI831" s="42">
        <v>62012.399999999994</v>
      </c>
      <c r="AJ831" s="18"/>
      <c r="AK831" s="18"/>
      <c r="AL831" s="31"/>
      <c r="AM831" s="35"/>
      <c r="AN831" s="18"/>
      <c r="AO831" s="35"/>
    </row>
    <row r="832" spans="1:41" x14ac:dyDescent="0.25">
      <c r="J832" s="34"/>
      <c r="K832" s="34"/>
      <c r="AF832" s="18"/>
      <c r="AJ832" s="18"/>
      <c r="AK832" s="18"/>
      <c r="AL832" s="31"/>
    </row>
    <row r="833" spans="27:40" x14ac:dyDescent="0.25">
      <c r="AA833" s="9"/>
      <c r="AG833" s="9"/>
      <c r="AK833" s="18"/>
      <c r="AN833" s="18"/>
    </row>
  </sheetData>
  <autoFilter ref="A2:AO2"/>
  <mergeCells count="24">
    <mergeCell ref="A1:A2"/>
    <mergeCell ref="B1:B2"/>
    <mergeCell ref="O1:O2"/>
    <mergeCell ref="N1:N2"/>
    <mergeCell ref="R1:R2"/>
    <mergeCell ref="E1:K1"/>
    <mergeCell ref="C1:C2"/>
    <mergeCell ref="D1:D2"/>
    <mergeCell ref="AG1:AG2"/>
    <mergeCell ref="AH1:AH2"/>
    <mergeCell ref="AI1:AI2"/>
    <mergeCell ref="AF1:AF2"/>
    <mergeCell ref="P1:P2"/>
    <mergeCell ref="Q1:Q2"/>
    <mergeCell ref="AC1:AD1"/>
    <mergeCell ref="Z1:Z2"/>
    <mergeCell ref="AA1:AB1"/>
    <mergeCell ref="AE1:AE2"/>
    <mergeCell ref="X1:X2"/>
    <mergeCell ref="Y1:Y2"/>
    <mergeCell ref="S1:S2"/>
    <mergeCell ref="T1:T2"/>
    <mergeCell ref="W1:W2"/>
    <mergeCell ref="U1:V1"/>
  </mergeCells>
  <pageMargins left="0.32" right="0.27" top="0.69208333333333338" bottom="0.43" header="0.31496062992125984" footer="0.31496062992125984"/>
  <pageSetup paperSize="9" scale="40" fitToHeight="0" orientation="landscape" r:id="rId1"/>
  <headerFooter>
    <oddHeader>&amp;L&amp;G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7"/>
  <sheetViews>
    <sheetView workbookViewId="0">
      <selection activeCell="B54" sqref="B54:B55"/>
    </sheetView>
  </sheetViews>
  <sheetFormatPr defaultRowHeight="15.75" x14ac:dyDescent="0.25"/>
  <sheetData>
    <row r="1" spans="1:9" x14ac:dyDescent="0.25">
      <c r="B1" t="s">
        <v>673</v>
      </c>
      <c r="C1" t="s">
        <v>693</v>
      </c>
      <c r="D1" t="s">
        <v>694</v>
      </c>
      <c r="E1" t="s">
        <v>695</v>
      </c>
      <c r="F1" t="s">
        <v>696</v>
      </c>
      <c r="G1" t="s">
        <v>697</v>
      </c>
      <c r="H1" t="s">
        <v>698</v>
      </c>
      <c r="I1" t="s">
        <v>699</v>
      </c>
    </row>
    <row r="2" spans="1:9" x14ac:dyDescent="0.25">
      <c r="A2" t="str">
        <f>CONCATENATE(B2,F2,G2)</f>
        <v>389Demais Municipios0,02</v>
      </c>
      <c r="B2">
        <v>389</v>
      </c>
      <c r="C2">
        <v>95117</v>
      </c>
      <c r="D2" t="s">
        <v>706</v>
      </c>
      <c r="E2">
        <v>44</v>
      </c>
      <c r="F2" t="s">
        <v>707</v>
      </c>
      <c r="G2">
        <v>0.02</v>
      </c>
      <c r="H2">
        <v>15</v>
      </c>
      <c r="I2">
        <v>900</v>
      </c>
    </row>
    <row r="3" spans="1:9" x14ac:dyDescent="0.25">
      <c r="A3" t="str">
        <f t="shared" ref="A3:A66" si="0">CONCATENATE(B3,F3,G3)</f>
        <v>389Demais Municipios0,025</v>
      </c>
      <c r="B3">
        <v>389</v>
      </c>
      <c r="C3">
        <v>95117</v>
      </c>
      <c r="D3" t="s">
        <v>706</v>
      </c>
      <c r="E3">
        <v>44</v>
      </c>
      <c r="F3" t="s">
        <v>707</v>
      </c>
      <c r="G3">
        <v>2.5000000000000001E-2</v>
      </c>
      <c r="H3">
        <v>1</v>
      </c>
      <c r="I3">
        <v>60</v>
      </c>
    </row>
    <row r="4" spans="1:9" x14ac:dyDescent="0.25">
      <c r="A4" t="str">
        <f t="shared" si="0"/>
        <v>389Demais Municipios0,03</v>
      </c>
      <c r="B4">
        <v>389</v>
      </c>
      <c r="C4">
        <v>95117</v>
      </c>
      <c r="D4" t="s">
        <v>706</v>
      </c>
      <c r="E4">
        <v>44</v>
      </c>
      <c r="F4" t="s">
        <v>707</v>
      </c>
      <c r="G4">
        <v>0.03</v>
      </c>
      <c r="H4">
        <v>46</v>
      </c>
      <c r="I4">
        <v>2760</v>
      </c>
    </row>
    <row r="5" spans="1:9" x14ac:dyDescent="0.25">
      <c r="A5" t="str">
        <f t="shared" si="0"/>
        <v>389Demais Municipios0,035</v>
      </c>
      <c r="B5">
        <v>389</v>
      </c>
      <c r="C5">
        <v>95117</v>
      </c>
      <c r="D5" t="s">
        <v>706</v>
      </c>
      <c r="E5">
        <v>44</v>
      </c>
      <c r="F5" t="s">
        <v>707</v>
      </c>
      <c r="G5">
        <v>3.5000000000000003E-2</v>
      </c>
      <c r="H5">
        <v>4</v>
      </c>
      <c r="I5">
        <v>240</v>
      </c>
    </row>
    <row r="6" spans="1:9" x14ac:dyDescent="0.25">
      <c r="A6" t="str">
        <f t="shared" si="0"/>
        <v>389Demais Municipios0,04</v>
      </c>
      <c r="B6">
        <v>389</v>
      </c>
      <c r="C6">
        <v>95117</v>
      </c>
      <c r="D6" t="s">
        <v>706</v>
      </c>
      <c r="E6">
        <v>44</v>
      </c>
      <c r="F6" t="s">
        <v>707</v>
      </c>
      <c r="G6">
        <v>0.04</v>
      </c>
      <c r="H6">
        <v>14</v>
      </c>
      <c r="I6">
        <v>840</v>
      </c>
    </row>
    <row r="7" spans="1:9" x14ac:dyDescent="0.25">
      <c r="A7" t="str">
        <f t="shared" si="0"/>
        <v>389Belo Horizonte0,05</v>
      </c>
      <c r="B7">
        <v>389</v>
      </c>
      <c r="C7">
        <v>95117</v>
      </c>
      <c r="D7" t="s">
        <v>706</v>
      </c>
      <c r="E7">
        <v>44</v>
      </c>
      <c r="F7" t="s">
        <v>718</v>
      </c>
      <c r="G7">
        <v>0.05</v>
      </c>
      <c r="H7">
        <v>14</v>
      </c>
      <c r="I7">
        <v>840</v>
      </c>
    </row>
    <row r="8" spans="1:9" x14ac:dyDescent="0.25">
      <c r="A8" t="str">
        <f t="shared" si="0"/>
        <v>389Demais Municipios0,05</v>
      </c>
      <c r="B8">
        <v>389</v>
      </c>
      <c r="C8">
        <v>95117</v>
      </c>
      <c r="D8" t="s">
        <v>706</v>
      </c>
      <c r="E8">
        <v>44</v>
      </c>
      <c r="F8" t="s">
        <v>707</v>
      </c>
      <c r="G8">
        <v>0.05</v>
      </c>
      <c r="H8">
        <v>36</v>
      </c>
      <c r="I8">
        <v>2160</v>
      </c>
    </row>
    <row r="9" spans="1:9" x14ac:dyDescent="0.25">
      <c r="A9" t="str">
        <f t="shared" si="0"/>
        <v>390Demais Municipios0,027</v>
      </c>
      <c r="B9">
        <v>390</v>
      </c>
      <c r="C9">
        <v>95125</v>
      </c>
      <c r="D9" t="s">
        <v>722</v>
      </c>
      <c r="E9">
        <v>44</v>
      </c>
      <c r="F9" t="s">
        <v>707</v>
      </c>
      <c r="G9">
        <v>2.7E-2</v>
      </c>
      <c r="H9">
        <v>2</v>
      </c>
      <c r="I9">
        <v>120</v>
      </c>
    </row>
    <row r="10" spans="1:9" x14ac:dyDescent="0.25">
      <c r="A10" t="str">
        <f t="shared" si="0"/>
        <v>390Demais Municipios0,03</v>
      </c>
      <c r="B10">
        <v>390</v>
      </c>
      <c r="C10">
        <v>95125</v>
      </c>
      <c r="D10" t="s">
        <v>722</v>
      </c>
      <c r="E10">
        <v>44</v>
      </c>
      <c r="F10" t="s">
        <v>707</v>
      </c>
      <c r="G10">
        <v>0.03</v>
      </c>
      <c r="H10">
        <v>7</v>
      </c>
      <c r="I10">
        <v>420</v>
      </c>
    </row>
    <row r="11" spans="1:9" x14ac:dyDescent="0.25">
      <c r="A11" t="str">
        <f t="shared" si="0"/>
        <v>392Demais Municipios0,02</v>
      </c>
      <c r="B11">
        <v>392</v>
      </c>
      <c r="C11">
        <v>95133</v>
      </c>
      <c r="D11" t="s">
        <v>727</v>
      </c>
      <c r="E11">
        <v>44</v>
      </c>
      <c r="F11" t="s">
        <v>707</v>
      </c>
      <c r="G11">
        <v>0.02</v>
      </c>
      <c r="H11">
        <v>3</v>
      </c>
      <c r="I11">
        <v>180</v>
      </c>
    </row>
    <row r="12" spans="1:9" x14ac:dyDescent="0.25">
      <c r="A12" t="str">
        <f t="shared" si="0"/>
        <v>392Demais Municipios0,027</v>
      </c>
      <c r="B12">
        <v>392</v>
      </c>
      <c r="C12">
        <v>95133</v>
      </c>
      <c r="D12" t="s">
        <v>727</v>
      </c>
      <c r="E12">
        <v>44</v>
      </c>
      <c r="F12" t="s">
        <v>707</v>
      </c>
      <c r="G12">
        <v>2.7E-2</v>
      </c>
      <c r="H12">
        <v>3</v>
      </c>
      <c r="I12">
        <v>180</v>
      </c>
    </row>
    <row r="13" spans="1:9" x14ac:dyDescent="0.25">
      <c r="A13" t="str">
        <f t="shared" si="0"/>
        <v>392Demais Municipios0,03</v>
      </c>
      <c r="B13">
        <v>392</v>
      </c>
      <c r="C13">
        <v>95133</v>
      </c>
      <c r="D13" t="s">
        <v>727</v>
      </c>
      <c r="E13">
        <v>44</v>
      </c>
      <c r="F13" t="s">
        <v>707</v>
      </c>
      <c r="G13">
        <v>0.03</v>
      </c>
      <c r="H13">
        <v>8</v>
      </c>
      <c r="I13">
        <v>480</v>
      </c>
    </row>
    <row r="14" spans="1:9" x14ac:dyDescent="0.25">
      <c r="A14" t="str">
        <f t="shared" si="0"/>
        <v>392Belo Horizonte0,05</v>
      </c>
      <c r="B14">
        <v>392</v>
      </c>
      <c r="C14">
        <v>95133</v>
      </c>
      <c r="D14" t="s">
        <v>727</v>
      </c>
      <c r="E14">
        <v>44</v>
      </c>
      <c r="F14" t="s">
        <v>718</v>
      </c>
      <c r="G14">
        <v>0.05</v>
      </c>
      <c r="H14">
        <v>1</v>
      </c>
      <c r="I14">
        <v>60</v>
      </c>
    </row>
    <row r="15" spans="1:9" x14ac:dyDescent="0.25">
      <c r="A15" t="str">
        <f t="shared" si="0"/>
        <v>392Demais Municipios0,05</v>
      </c>
      <c r="B15">
        <v>392</v>
      </c>
      <c r="C15">
        <v>95133</v>
      </c>
      <c r="D15" t="s">
        <v>727</v>
      </c>
      <c r="E15">
        <v>44</v>
      </c>
      <c r="F15" t="s">
        <v>707</v>
      </c>
      <c r="G15">
        <v>0.05</v>
      </c>
      <c r="H15">
        <v>2</v>
      </c>
      <c r="I15">
        <v>120</v>
      </c>
    </row>
    <row r="16" spans="1:9" x14ac:dyDescent="0.25">
      <c r="A16" t="str">
        <f t="shared" si="0"/>
        <v>393Demais Municipios0,03</v>
      </c>
      <c r="B16">
        <v>393</v>
      </c>
      <c r="C16">
        <v>95141</v>
      </c>
      <c r="D16" t="s">
        <v>737</v>
      </c>
      <c r="E16">
        <v>44</v>
      </c>
      <c r="F16" t="s">
        <v>707</v>
      </c>
      <c r="G16">
        <v>0.03</v>
      </c>
      <c r="H16">
        <v>3</v>
      </c>
      <c r="I16">
        <v>180</v>
      </c>
    </row>
    <row r="17" spans="1:9" x14ac:dyDescent="0.25">
      <c r="A17" t="str">
        <f t="shared" si="0"/>
        <v>388Demais Municipios0,02</v>
      </c>
      <c r="B17">
        <v>388</v>
      </c>
      <c r="C17">
        <v>95109</v>
      </c>
      <c r="D17" t="s">
        <v>740</v>
      </c>
      <c r="E17">
        <v>44</v>
      </c>
      <c r="F17" t="s">
        <v>707</v>
      </c>
      <c r="G17">
        <v>0.02</v>
      </c>
      <c r="H17">
        <v>9</v>
      </c>
      <c r="I17">
        <v>540</v>
      </c>
    </row>
    <row r="18" spans="1:9" x14ac:dyDescent="0.25">
      <c r="A18" t="str">
        <f t="shared" si="0"/>
        <v>388Demais Municipios0,027</v>
      </c>
      <c r="B18">
        <v>388</v>
      </c>
      <c r="C18">
        <v>95109</v>
      </c>
      <c r="D18" t="s">
        <v>740</v>
      </c>
      <c r="E18">
        <v>44</v>
      </c>
      <c r="F18" t="s">
        <v>707</v>
      </c>
      <c r="G18">
        <v>2.7E-2</v>
      </c>
      <c r="H18">
        <v>3</v>
      </c>
      <c r="I18">
        <v>180</v>
      </c>
    </row>
    <row r="19" spans="1:9" x14ac:dyDescent="0.25">
      <c r="A19" t="str">
        <f t="shared" si="0"/>
        <v>388Demais Municipios0,03</v>
      </c>
      <c r="B19">
        <v>388</v>
      </c>
      <c r="C19">
        <v>95109</v>
      </c>
      <c r="D19" t="s">
        <v>740</v>
      </c>
      <c r="E19">
        <v>44</v>
      </c>
      <c r="F19" t="s">
        <v>707</v>
      </c>
      <c r="G19">
        <v>0.03</v>
      </c>
      <c r="H19">
        <v>26</v>
      </c>
      <c r="I19">
        <v>1560</v>
      </c>
    </row>
    <row r="20" spans="1:9" x14ac:dyDescent="0.25">
      <c r="A20" t="str">
        <f t="shared" si="0"/>
        <v>388Demais Municipios0,04</v>
      </c>
      <c r="B20">
        <v>388</v>
      </c>
      <c r="C20">
        <v>95109</v>
      </c>
      <c r="D20" t="s">
        <v>740</v>
      </c>
      <c r="E20">
        <v>44</v>
      </c>
      <c r="F20" t="s">
        <v>707</v>
      </c>
      <c r="G20">
        <v>0.04</v>
      </c>
      <c r="H20">
        <v>4</v>
      </c>
      <c r="I20">
        <v>240</v>
      </c>
    </row>
    <row r="21" spans="1:9" x14ac:dyDescent="0.25">
      <c r="A21" t="str">
        <f t="shared" si="0"/>
        <v>388Belo Horizonte0,05</v>
      </c>
      <c r="B21">
        <v>388</v>
      </c>
      <c r="C21">
        <v>95109</v>
      </c>
      <c r="D21" t="s">
        <v>740</v>
      </c>
      <c r="E21">
        <v>44</v>
      </c>
      <c r="F21" t="s">
        <v>718</v>
      </c>
      <c r="G21">
        <v>0.05</v>
      </c>
      <c r="H21">
        <v>10</v>
      </c>
      <c r="I21">
        <v>600</v>
      </c>
    </row>
    <row r="22" spans="1:9" x14ac:dyDescent="0.25">
      <c r="A22" t="str">
        <f t="shared" si="0"/>
        <v>388Demais Municipios0,05</v>
      </c>
      <c r="B22">
        <v>388</v>
      </c>
      <c r="C22">
        <v>95109</v>
      </c>
      <c r="D22" t="s">
        <v>740</v>
      </c>
      <c r="E22">
        <v>44</v>
      </c>
      <c r="F22" t="s">
        <v>707</v>
      </c>
      <c r="G22">
        <v>0.05</v>
      </c>
      <c r="H22">
        <v>10</v>
      </c>
      <c r="I22">
        <v>600</v>
      </c>
    </row>
    <row r="23" spans="1:9" x14ac:dyDescent="0.25">
      <c r="A23" t="str">
        <f t="shared" si="0"/>
        <v>386Demais Municipios0,02</v>
      </c>
      <c r="B23">
        <v>386</v>
      </c>
      <c r="C23">
        <v>95168</v>
      </c>
      <c r="D23" t="s">
        <v>752</v>
      </c>
      <c r="E23">
        <v>44</v>
      </c>
      <c r="F23" t="s">
        <v>707</v>
      </c>
      <c r="G23">
        <v>0.02</v>
      </c>
      <c r="H23">
        <v>7</v>
      </c>
      <c r="I23">
        <v>420</v>
      </c>
    </row>
    <row r="24" spans="1:9" x14ac:dyDescent="0.25">
      <c r="A24" t="str">
        <f t="shared" si="0"/>
        <v>386Demais Municipios0,03</v>
      </c>
      <c r="B24">
        <v>386</v>
      </c>
      <c r="C24">
        <v>95168</v>
      </c>
      <c r="D24" t="s">
        <v>752</v>
      </c>
      <c r="E24">
        <v>44</v>
      </c>
      <c r="F24" t="s">
        <v>707</v>
      </c>
      <c r="G24">
        <v>0.03</v>
      </c>
      <c r="H24">
        <v>11</v>
      </c>
      <c r="I24">
        <v>660</v>
      </c>
    </row>
    <row r="25" spans="1:9" x14ac:dyDescent="0.25">
      <c r="A25" t="str">
        <f t="shared" si="0"/>
        <v>385Demais Municipios0,02</v>
      </c>
      <c r="B25">
        <v>385</v>
      </c>
      <c r="C25">
        <v>95150</v>
      </c>
      <c r="D25" t="s">
        <v>757</v>
      </c>
      <c r="E25">
        <v>44</v>
      </c>
      <c r="F25" t="s">
        <v>707</v>
      </c>
      <c r="G25">
        <v>0.02</v>
      </c>
      <c r="H25">
        <v>11</v>
      </c>
      <c r="I25">
        <v>660</v>
      </c>
    </row>
    <row r="26" spans="1:9" x14ac:dyDescent="0.25">
      <c r="A26" t="str">
        <f t="shared" si="0"/>
        <v>385Demais Municipios0,025</v>
      </c>
      <c r="B26">
        <v>385</v>
      </c>
      <c r="C26">
        <v>95150</v>
      </c>
      <c r="D26" t="s">
        <v>757</v>
      </c>
      <c r="E26">
        <v>44</v>
      </c>
      <c r="F26" t="s">
        <v>707</v>
      </c>
      <c r="G26">
        <v>2.5000000000000001E-2</v>
      </c>
      <c r="H26">
        <v>4</v>
      </c>
      <c r="I26">
        <v>240</v>
      </c>
    </row>
    <row r="27" spans="1:9" x14ac:dyDescent="0.25">
      <c r="A27" t="str">
        <f t="shared" si="0"/>
        <v>385Demais Municipios0,027</v>
      </c>
      <c r="B27">
        <v>385</v>
      </c>
      <c r="C27">
        <v>95150</v>
      </c>
      <c r="D27" t="s">
        <v>757</v>
      </c>
      <c r="E27">
        <v>44</v>
      </c>
      <c r="F27" t="s">
        <v>707</v>
      </c>
      <c r="G27">
        <v>2.7E-2</v>
      </c>
      <c r="H27">
        <v>3</v>
      </c>
      <c r="I27">
        <v>180</v>
      </c>
    </row>
    <row r="28" spans="1:9" x14ac:dyDescent="0.25">
      <c r="A28" t="str">
        <f t="shared" si="0"/>
        <v>385Demais Municipios0,03</v>
      </c>
      <c r="B28">
        <v>385</v>
      </c>
      <c r="C28">
        <v>95150</v>
      </c>
      <c r="D28" t="s">
        <v>757</v>
      </c>
      <c r="E28">
        <v>44</v>
      </c>
      <c r="F28" t="s">
        <v>707</v>
      </c>
      <c r="G28">
        <v>0.03</v>
      </c>
      <c r="H28">
        <v>47</v>
      </c>
      <c r="I28">
        <v>2820</v>
      </c>
    </row>
    <row r="29" spans="1:9" x14ac:dyDescent="0.25">
      <c r="A29" t="str">
        <f t="shared" si="0"/>
        <v>385Demais Municipios0,035</v>
      </c>
      <c r="B29">
        <v>385</v>
      </c>
      <c r="C29">
        <v>95150</v>
      </c>
      <c r="D29" t="s">
        <v>757</v>
      </c>
      <c r="E29">
        <v>44</v>
      </c>
      <c r="F29" t="s">
        <v>707</v>
      </c>
      <c r="G29">
        <v>3.5000000000000003E-2</v>
      </c>
      <c r="H29">
        <v>5</v>
      </c>
      <c r="I29">
        <v>300</v>
      </c>
    </row>
    <row r="30" spans="1:9" x14ac:dyDescent="0.25">
      <c r="A30" t="str">
        <f t="shared" si="0"/>
        <v>385Demais Municipios0,04</v>
      </c>
      <c r="B30">
        <v>385</v>
      </c>
      <c r="C30">
        <v>95150</v>
      </c>
      <c r="D30" t="s">
        <v>757</v>
      </c>
      <c r="E30">
        <v>44</v>
      </c>
      <c r="F30" t="s">
        <v>707</v>
      </c>
      <c r="G30">
        <v>0.04</v>
      </c>
      <c r="H30">
        <v>9</v>
      </c>
      <c r="I30">
        <v>540</v>
      </c>
    </row>
    <row r="31" spans="1:9" x14ac:dyDescent="0.25">
      <c r="A31" t="str">
        <f t="shared" si="0"/>
        <v>385Belo Horizonte0,05</v>
      </c>
      <c r="B31">
        <v>385</v>
      </c>
      <c r="C31">
        <v>95150</v>
      </c>
      <c r="D31" t="s">
        <v>757</v>
      </c>
      <c r="E31">
        <v>44</v>
      </c>
      <c r="F31" t="s">
        <v>718</v>
      </c>
      <c r="G31">
        <v>0.05</v>
      </c>
      <c r="H31">
        <v>16</v>
      </c>
      <c r="I31">
        <v>960</v>
      </c>
    </row>
    <row r="32" spans="1:9" x14ac:dyDescent="0.25">
      <c r="A32" t="str">
        <f t="shared" si="0"/>
        <v>385Demais Municipios0,05</v>
      </c>
      <c r="B32">
        <v>385</v>
      </c>
      <c r="C32">
        <v>95150</v>
      </c>
      <c r="D32" t="s">
        <v>757</v>
      </c>
      <c r="E32">
        <v>44</v>
      </c>
      <c r="F32" t="s">
        <v>707</v>
      </c>
      <c r="G32">
        <v>0.05</v>
      </c>
      <c r="H32">
        <v>26</v>
      </c>
      <c r="I32">
        <v>1560</v>
      </c>
    </row>
    <row r="33" spans="1:9" x14ac:dyDescent="0.25">
      <c r="A33" t="str">
        <f t="shared" si="0"/>
        <v>409Belo Horizonte0,05</v>
      </c>
      <c r="B33">
        <v>409</v>
      </c>
      <c r="C33">
        <v>106402</v>
      </c>
      <c r="D33" t="s">
        <v>773</v>
      </c>
      <c r="E33">
        <v>44</v>
      </c>
      <c r="F33" t="s">
        <v>718</v>
      </c>
      <c r="G33">
        <v>0.05</v>
      </c>
      <c r="H33">
        <v>5</v>
      </c>
      <c r="I33">
        <v>300</v>
      </c>
    </row>
    <row r="34" spans="1:9" x14ac:dyDescent="0.25">
      <c r="A34" t="str">
        <f t="shared" si="0"/>
        <v>410Belo Horizonte0,05</v>
      </c>
      <c r="B34">
        <v>410</v>
      </c>
      <c r="C34">
        <v>106410</v>
      </c>
      <c r="D34" t="s">
        <v>776</v>
      </c>
      <c r="E34">
        <v>44</v>
      </c>
      <c r="F34" t="s">
        <v>718</v>
      </c>
      <c r="G34">
        <v>0.05</v>
      </c>
      <c r="H34">
        <v>4</v>
      </c>
      <c r="I34">
        <v>240</v>
      </c>
    </row>
    <row r="35" spans="1:9" x14ac:dyDescent="0.25">
      <c r="A35" t="str">
        <f t="shared" si="0"/>
        <v>346Demais Municipios0,02</v>
      </c>
      <c r="B35">
        <v>346</v>
      </c>
      <c r="C35">
        <v>106429</v>
      </c>
      <c r="D35" t="s">
        <v>779</v>
      </c>
      <c r="E35">
        <v>40</v>
      </c>
      <c r="F35" t="s">
        <v>707</v>
      </c>
      <c r="G35">
        <v>0.02</v>
      </c>
      <c r="H35">
        <v>13</v>
      </c>
      <c r="I35">
        <v>780</v>
      </c>
    </row>
    <row r="36" spans="1:9" x14ac:dyDescent="0.25">
      <c r="A36" t="str">
        <f t="shared" si="0"/>
        <v>346Demais Municipios0,03</v>
      </c>
      <c r="B36">
        <v>346</v>
      </c>
      <c r="C36">
        <v>106429</v>
      </c>
      <c r="D36" t="s">
        <v>779</v>
      </c>
      <c r="E36">
        <v>40</v>
      </c>
      <c r="F36" t="s">
        <v>707</v>
      </c>
      <c r="G36">
        <v>0.03</v>
      </c>
      <c r="H36">
        <v>17</v>
      </c>
      <c r="I36">
        <v>1020</v>
      </c>
    </row>
    <row r="37" spans="1:9" x14ac:dyDescent="0.25">
      <c r="A37" t="str">
        <f t="shared" si="0"/>
        <v>346Demais Municipios0,04</v>
      </c>
      <c r="B37">
        <v>346</v>
      </c>
      <c r="C37">
        <v>106429</v>
      </c>
      <c r="D37" t="s">
        <v>779</v>
      </c>
      <c r="E37">
        <v>40</v>
      </c>
      <c r="F37" t="s">
        <v>707</v>
      </c>
      <c r="G37">
        <v>0.04</v>
      </c>
      <c r="H37">
        <v>3</v>
      </c>
      <c r="I37">
        <v>180</v>
      </c>
    </row>
    <row r="38" spans="1:9" x14ac:dyDescent="0.25">
      <c r="A38" t="str">
        <f t="shared" si="0"/>
        <v>346Demais Municipios0,04</v>
      </c>
      <c r="B38">
        <v>346</v>
      </c>
      <c r="C38">
        <v>106429</v>
      </c>
      <c r="D38" t="s">
        <v>779</v>
      </c>
      <c r="E38">
        <v>40</v>
      </c>
      <c r="F38" t="s">
        <v>707</v>
      </c>
      <c r="G38">
        <v>0.04</v>
      </c>
      <c r="H38">
        <v>1</v>
      </c>
      <c r="I38">
        <v>47</v>
      </c>
    </row>
    <row r="39" spans="1:9" x14ac:dyDescent="0.25">
      <c r="A39" t="str">
        <f t="shared" si="0"/>
        <v>346Belo Horizonte0,05</v>
      </c>
      <c r="B39">
        <v>346</v>
      </c>
      <c r="C39">
        <v>106429</v>
      </c>
      <c r="D39" t="s">
        <v>779</v>
      </c>
      <c r="E39">
        <v>40</v>
      </c>
      <c r="F39" t="s">
        <v>718</v>
      </c>
      <c r="G39">
        <v>0.05</v>
      </c>
      <c r="H39">
        <v>29</v>
      </c>
      <c r="I39">
        <v>1740</v>
      </c>
    </row>
    <row r="40" spans="1:9" x14ac:dyDescent="0.25">
      <c r="A40" t="str">
        <f t="shared" si="0"/>
        <v>346Belo Horizonte0,05</v>
      </c>
      <c r="B40">
        <v>346</v>
      </c>
      <c r="C40">
        <v>106429</v>
      </c>
      <c r="D40" t="s">
        <v>779</v>
      </c>
      <c r="E40">
        <v>40</v>
      </c>
      <c r="F40" t="s">
        <v>718</v>
      </c>
      <c r="G40">
        <v>0.05</v>
      </c>
      <c r="H40">
        <v>3</v>
      </c>
      <c r="I40">
        <v>177</v>
      </c>
    </row>
    <row r="41" spans="1:9" x14ac:dyDescent="0.25">
      <c r="A41" t="str">
        <f t="shared" si="0"/>
        <v>346Demais Municipios0,05</v>
      </c>
      <c r="B41">
        <v>346</v>
      </c>
      <c r="C41">
        <v>106429</v>
      </c>
      <c r="D41" t="s">
        <v>779</v>
      </c>
      <c r="E41">
        <v>40</v>
      </c>
      <c r="F41" t="s">
        <v>707</v>
      </c>
      <c r="G41">
        <v>0.05</v>
      </c>
      <c r="H41">
        <v>3</v>
      </c>
      <c r="I41">
        <v>180</v>
      </c>
    </row>
    <row r="42" spans="1:9" x14ac:dyDescent="0.25">
      <c r="A42" t="str">
        <f t="shared" si="0"/>
        <v>347Demais Municipios0,03</v>
      </c>
      <c r="B42">
        <v>347</v>
      </c>
      <c r="C42">
        <v>106429</v>
      </c>
      <c r="D42" t="s">
        <v>779</v>
      </c>
      <c r="E42">
        <v>44</v>
      </c>
      <c r="F42" t="s">
        <v>707</v>
      </c>
      <c r="G42">
        <v>0.03</v>
      </c>
      <c r="H42">
        <v>1</v>
      </c>
      <c r="I42">
        <v>60</v>
      </c>
    </row>
    <row r="43" spans="1:9" x14ac:dyDescent="0.25">
      <c r="A43" t="str">
        <f t="shared" si="0"/>
        <v>347Belo Horizonte0,05</v>
      </c>
      <c r="B43">
        <v>347</v>
      </c>
      <c r="C43">
        <v>106429</v>
      </c>
      <c r="D43" t="s">
        <v>779</v>
      </c>
      <c r="E43">
        <v>44</v>
      </c>
      <c r="F43" t="s">
        <v>718</v>
      </c>
      <c r="G43">
        <v>0.05</v>
      </c>
      <c r="H43">
        <v>3</v>
      </c>
      <c r="I43">
        <v>180</v>
      </c>
    </row>
    <row r="44" spans="1:9" x14ac:dyDescent="0.25">
      <c r="A44" t="str">
        <f t="shared" si="0"/>
        <v>352Demais Municipios0,03</v>
      </c>
      <c r="B44">
        <v>352</v>
      </c>
      <c r="C44">
        <v>106437</v>
      </c>
      <c r="D44" t="s">
        <v>793</v>
      </c>
      <c r="E44">
        <v>30</v>
      </c>
      <c r="F44" t="s">
        <v>707</v>
      </c>
      <c r="G44">
        <v>0.03</v>
      </c>
      <c r="H44">
        <v>4</v>
      </c>
      <c r="I44">
        <v>240</v>
      </c>
    </row>
    <row r="45" spans="1:9" x14ac:dyDescent="0.25">
      <c r="A45" t="str">
        <f t="shared" si="0"/>
        <v>352Demais Municipios0,04</v>
      </c>
      <c r="B45">
        <v>352</v>
      </c>
      <c r="C45">
        <v>106437</v>
      </c>
      <c r="D45" t="s">
        <v>793</v>
      </c>
      <c r="E45">
        <v>30</v>
      </c>
      <c r="F45" t="s">
        <v>707</v>
      </c>
      <c r="G45">
        <v>0.04</v>
      </c>
      <c r="H45">
        <v>2</v>
      </c>
      <c r="I45">
        <v>120</v>
      </c>
    </row>
    <row r="46" spans="1:9" x14ac:dyDescent="0.25">
      <c r="A46" t="str">
        <f t="shared" si="0"/>
        <v>352Belo Horizonte0,05</v>
      </c>
      <c r="B46">
        <v>352</v>
      </c>
      <c r="C46">
        <v>106437</v>
      </c>
      <c r="D46" t="s">
        <v>793</v>
      </c>
      <c r="E46">
        <v>30</v>
      </c>
      <c r="F46" t="s">
        <v>718</v>
      </c>
      <c r="G46">
        <v>0.05</v>
      </c>
      <c r="H46">
        <v>5</v>
      </c>
      <c r="I46">
        <v>300</v>
      </c>
    </row>
    <row r="47" spans="1:9" x14ac:dyDescent="0.25">
      <c r="A47" t="str">
        <f t="shared" si="0"/>
        <v>352Belo Horizonte0,05</v>
      </c>
      <c r="B47">
        <v>352</v>
      </c>
      <c r="C47">
        <v>106437</v>
      </c>
      <c r="D47" t="s">
        <v>793</v>
      </c>
      <c r="E47">
        <v>30</v>
      </c>
      <c r="F47" t="s">
        <v>718</v>
      </c>
      <c r="G47">
        <v>0.05</v>
      </c>
      <c r="H47">
        <v>1</v>
      </c>
      <c r="I47">
        <v>50</v>
      </c>
    </row>
    <row r="48" spans="1:9" x14ac:dyDescent="0.25">
      <c r="A48" t="str">
        <f t="shared" si="0"/>
        <v>352Demais Municipios0,05</v>
      </c>
      <c r="B48">
        <v>352</v>
      </c>
      <c r="C48">
        <v>106437</v>
      </c>
      <c r="D48" t="s">
        <v>793</v>
      </c>
      <c r="E48">
        <v>30</v>
      </c>
      <c r="F48" t="s">
        <v>707</v>
      </c>
      <c r="G48">
        <v>0.05</v>
      </c>
      <c r="H48">
        <v>3</v>
      </c>
      <c r="I48">
        <v>180</v>
      </c>
    </row>
    <row r="49" spans="1:9" x14ac:dyDescent="0.25">
      <c r="A49" t="str">
        <f t="shared" si="0"/>
        <v>354Demais Municipios0,03</v>
      </c>
      <c r="B49">
        <v>354</v>
      </c>
      <c r="C49">
        <v>106437</v>
      </c>
      <c r="D49" t="s">
        <v>793</v>
      </c>
      <c r="E49">
        <v>40</v>
      </c>
      <c r="F49" t="s">
        <v>707</v>
      </c>
      <c r="G49">
        <v>0.03</v>
      </c>
      <c r="H49">
        <v>6</v>
      </c>
      <c r="I49">
        <v>360</v>
      </c>
    </row>
    <row r="50" spans="1:9" x14ac:dyDescent="0.25">
      <c r="A50" t="str">
        <f t="shared" si="0"/>
        <v>354Belo Horizonte0,05</v>
      </c>
      <c r="B50">
        <v>354</v>
      </c>
      <c r="C50">
        <v>106437</v>
      </c>
      <c r="D50" t="s">
        <v>793</v>
      </c>
      <c r="E50">
        <v>40</v>
      </c>
      <c r="F50" t="s">
        <v>718</v>
      </c>
      <c r="G50">
        <v>0.05</v>
      </c>
      <c r="H50">
        <v>15</v>
      </c>
      <c r="I50">
        <v>900</v>
      </c>
    </row>
    <row r="51" spans="1:9" x14ac:dyDescent="0.25">
      <c r="A51" t="str">
        <f t="shared" si="0"/>
        <v>354Belo Horizonte0,05</v>
      </c>
      <c r="B51">
        <v>354</v>
      </c>
      <c r="C51">
        <v>106437</v>
      </c>
      <c r="D51" t="s">
        <v>793</v>
      </c>
      <c r="E51">
        <v>40</v>
      </c>
      <c r="F51" t="s">
        <v>718</v>
      </c>
      <c r="G51">
        <v>0.05</v>
      </c>
      <c r="H51">
        <v>10</v>
      </c>
      <c r="I51">
        <v>590</v>
      </c>
    </row>
    <row r="52" spans="1:9" x14ac:dyDescent="0.25">
      <c r="A52" t="str">
        <f t="shared" si="0"/>
        <v>354Demais Municipios0,05</v>
      </c>
      <c r="B52">
        <v>354</v>
      </c>
      <c r="C52">
        <v>106437</v>
      </c>
      <c r="D52" t="s">
        <v>793</v>
      </c>
      <c r="E52">
        <v>40</v>
      </c>
      <c r="F52" t="s">
        <v>707</v>
      </c>
      <c r="G52">
        <v>0.05</v>
      </c>
      <c r="H52">
        <v>3</v>
      </c>
      <c r="I52">
        <v>180</v>
      </c>
    </row>
    <row r="53" spans="1:9" x14ac:dyDescent="0.25">
      <c r="A53" t="str">
        <f t="shared" si="0"/>
        <v>355Belo Horizonte0,05</v>
      </c>
      <c r="B53">
        <v>355</v>
      </c>
      <c r="C53">
        <v>106437</v>
      </c>
      <c r="D53" t="s">
        <v>793</v>
      </c>
      <c r="E53">
        <v>44</v>
      </c>
      <c r="F53" t="s">
        <v>718</v>
      </c>
      <c r="G53">
        <v>0.05</v>
      </c>
      <c r="H53">
        <v>4</v>
      </c>
      <c r="I53">
        <v>240</v>
      </c>
    </row>
    <row r="54" spans="1:9" x14ac:dyDescent="0.25">
      <c r="A54" t="str">
        <f t="shared" si="0"/>
        <v>1358Demais Municipios0,03</v>
      </c>
      <c r="B54">
        <v>1358</v>
      </c>
      <c r="C54">
        <v>117676</v>
      </c>
      <c r="D54" t="s">
        <v>808</v>
      </c>
      <c r="E54">
        <v>44</v>
      </c>
      <c r="F54" t="s">
        <v>707</v>
      </c>
      <c r="G54">
        <v>0.03</v>
      </c>
      <c r="H54">
        <v>2</v>
      </c>
      <c r="I54">
        <v>94</v>
      </c>
    </row>
    <row r="55" spans="1:9" x14ac:dyDescent="0.25">
      <c r="A55" t="str">
        <f t="shared" si="0"/>
        <v>1359Demais Municipios0,03</v>
      </c>
      <c r="B55">
        <v>1359</v>
      </c>
      <c r="C55">
        <v>117706</v>
      </c>
      <c r="D55" t="s">
        <v>811</v>
      </c>
      <c r="E55">
        <v>44</v>
      </c>
      <c r="F55" t="s">
        <v>707</v>
      </c>
      <c r="G55">
        <v>0.03</v>
      </c>
      <c r="H55">
        <v>2</v>
      </c>
      <c r="I55">
        <v>94</v>
      </c>
    </row>
    <row r="56" spans="1:9" x14ac:dyDescent="0.25">
      <c r="A56" t="str">
        <f t="shared" si="0"/>
        <v>330Belo Horizonte0,05</v>
      </c>
      <c r="B56">
        <v>330</v>
      </c>
      <c r="C56">
        <v>106445</v>
      </c>
      <c r="D56" t="s">
        <v>814</v>
      </c>
      <c r="E56">
        <v>40</v>
      </c>
      <c r="F56" t="s">
        <v>718</v>
      </c>
      <c r="G56">
        <v>0.05</v>
      </c>
      <c r="H56">
        <v>13</v>
      </c>
      <c r="I56">
        <v>728</v>
      </c>
    </row>
    <row r="57" spans="1:9" x14ac:dyDescent="0.25">
      <c r="A57" t="str">
        <f t="shared" si="0"/>
        <v>330Demais Municipios0,03</v>
      </c>
      <c r="B57">
        <v>330</v>
      </c>
      <c r="C57">
        <v>106445</v>
      </c>
      <c r="D57" t="s">
        <v>814</v>
      </c>
      <c r="E57">
        <v>40</v>
      </c>
      <c r="F57" t="s">
        <v>707</v>
      </c>
      <c r="G57">
        <v>0.03</v>
      </c>
      <c r="H57">
        <v>6</v>
      </c>
      <c r="I57">
        <v>360</v>
      </c>
    </row>
    <row r="58" spans="1:9" x14ac:dyDescent="0.25">
      <c r="A58" t="str">
        <f t="shared" si="0"/>
        <v>330Belo Horizonte0,05</v>
      </c>
      <c r="B58">
        <v>330</v>
      </c>
      <c r="C58">
        <v>106445</v>
      </c>
      <c r="D58" t="s">
        <v>814</v>
      </c>
      <c r="E58">
        <v>40</v>
      </c>
      <c r="F58" t="s">
        <v>718</v>
      </c>
      <c r="G58">
        <v>0.05</v>
      </c>
      <c r="H58">
        <v>57</v>
      </c>
      <c r="I58">
        <v>3420</v>
      </c>
    </row>
    <row r="59" spans="1:9" x14ac:dyDescent="0.25">
      <c r="A59" t="str">
        <f t="shared" si="0"/>
        <v>330Demais Municipios0,05</v>
      </c>
      <c r="B59">
        <v>330</v>
      </c>
      <c r="C59">
        <v>106445</v>
      </c>
      <c r="D59" t="s">
        <v>814</v>
      </c>
      <c r="E59">
        <v>40</v>
      </c>
      <c r="F59" t="s">
        <v>707</v>
      </c>
      <c r="G59">
        <v>0.05</v>
      </c>
      <c r="H59">
        <v>2</v>
      </c>
      <c r="I59">
        <v>120</v>
      </c>
    </row>
    <row r="60" spans="1:9" x14ac:dyDescent="0.25">
      <c r="A60" t="str">
        <f t="shared" si="0"/>
        <v>330Belo Horizonte0,05</v>
      </c>
      <c r="B60">
        <v>330</v>
      </c>
      <c r="C60">
        <v>106445</v>
      </c>
      <c r="D60" t="s">
        <v>814</v>
      </c>
      <c r="E60">
        <v>40</v>
      </c>
      <c r="F60" t="s">
        <v>718</v>
      </c>
      <c r="G60">
        <v>0.05</v>
      </c>
      <c r="H60">
        <v>10</v>
      </c>
      <c r="I60">
        <v>500</v>
      </c>
    </row>
    <row r="61" spans="1:9" x14ac:dyDescent="0.25">
      <c r="A61" t="str">
        <f t="shared" si="0"/>
        <v>330Belo Horizonte0,05</v>
      </c>
      <c r="B61">
        <v>330</v>
      </c>
      <c r="C61">
        <v>106445</v>
      </c>
      <c r="D61" t="s">
        <v>814</v>
      </c>
      <c r="E61">
        <v>40</v>
      </c>
      <c r="F61" t="s">
        <v>718</v>
      </c>
      <c r="G61">
        <v>0.05</v>
      </c>
      <c r="H61">
        <v>1</v>
      </c>
      <c r="I61">
        <v>47</v>
      </c>
    </row>
    <row r="62" spans="1:9" x14ac:dyDescent="0.25">
      <c r="A62" t="str">
        <f t="shared" si="0"/>
        <v>331Belo Horizonte0,05</v>
      </c>
      <c r="B62">
        <v>331</v>
      </c>
      <c r="C62">
        <v>106445</v>
      </c>
      <c r="D62" t="s">
        <v>814</v>
      </c>
      <c r="E62">
        <v>44</v>
      </c>
      <c r="F62" t="s">
        <v>718</v>
      </c>
      <c r="G62">
        <v>0.05</v>
      </c>
      <c r="H62">
        <v>4</v>
      </c>
      <c r="I62">
        <v>240</v>
      </c>
    </row>
    <row r="63" spans="1:9" x14ac:dyDescent="0.25">
      <c r="A63" t="str">
        <f t="shared" si="0"/>
        <v>330Belo Horizonte0,05</v>
      </c>
      <c r="B63">
        <v>330</v>
      </c>
      <c r="C63">
        <v>106445</v>
      </c>
      <c r="D63" t="s">
        <v>814</v>
      </c>
      <c r="E63">
        <v>40</v>
      </c>
      <c r="F63" t="s">
        <v>718</v>
      </c>
      <c r="G63">
        <v>0.05</v>
      </c>
      <c r="H63">
        <v>15</v>
      </c>
      <c r="I63">
        <v>885</v>
      </c>
    </row>
    <row r="64" spans="1:9" x14ac:dyDescent="0.25">
      <c r="A64" t="str">
        <f t="shared" si="0"/>
        <v>330Belo Horizonte0,05</v>
      </c>
      <c r="B64">
        <v>330</v>
      </c>
      <c r="C64">
        <v>106445</v>
      </c>
      <c r="D64" t="s">
        <v>814</v>
      </c>
      <c r="E64">
        <v>40</v>
      </c>
      <c r="F64" t="s">
        <v>718</v>
      </c>
      <c r="G64">
        <v>0.05</v>
      </c>
      <c r="H64">
        <v>2</v>
      </c>
      <c r="I64">
        <v>82</v>
      </c>
    </row>
    <row r="65" spans="1:9" x14ac:dyDescent="0.25">
      <c r="A65" t="str">
        <f t="shared" si="0"/>
        <v>334Demais Municipios0,03</v>
      </c>
      <c r="B65">
        <v>334</v>
      </c>
      <c r="C65">
        <v>106380</v>
      </c>
      <c r="D65" t="s">
        <v>822</v>
      </c>
      <c r="E65">
        <v>40</v>
      </c>
      <c r="F65" t="s">
        <v>707</v>
      </c>
      <c r="G65">
        <v>0.03</v>
      </c>
      <c r="H65">
        <v>3</v>
      </c>
      <c r="I65">
        <v>180</v>
      </c>
    </row>
    <row r="66" spans="1:9" x14ac:dyDescent="0.25">
      <c r="A66" t="str">
        <f t="shared" si="0"/>
        <v>334Belo Horizonte0,05</v>
      </c>
      <c r="B66">
        <v>334</v>
      </c>
      <c r="C66">
        <v>106380</v>
      </c>
      <c r="D66" t="s">
        <v>822</v>
      </c>
      <c r="E66">
        <v>40</v>
      </c>
      <c r="F66" t="s">
        <v>718</v>
      </c>
      <c r="G66">
        <v>0.05</v>
      </c>
      <c r="H66">
        <v>3</v>
      </c>
      <c r="I66">
        <v>180</v>
      </c>
    </row>
    <row r="67" spans="1:9" x14ac:dyDescent="0.25">
      <c r="A67" t="str">
        <f t="shared" ref="A67:A130" si="1">CONCATENATE(B67,F67,G67)</f>
        <v>334Belo Horizonte0,05</v>
      </c>
      <c r="B67">
        <v>334</v>
      </c>
      <c r="C67">
        <v>106380</v>
      </c>
      <c r="D67" t="s">
        <v>822</v>
      </c>
      <c r="E67">
        <v>40</v>
      </c>
      <c r="F67" t="s">
        <v>718</v>
      </c>
      <c r="G67">
        <v>0.05</v>
      </c>
      <c r="H67">
        <v>3</v>
      </c>
      <c r="I67">
        <v>141</v>
      </c>
    </row>
    <row r="68" spans="1:9" x14ac:dyDescent="0.25">
      <c r="A68" t="str">
        <f t="shared" si="1"/>
        <v>326Demais Municipios0,02</v>
      </c>
      <c r="B68">
        <v>326</v>
      </c>
      <c r="C68">
        <v>106399</v>
      </c>
      <c r="D68" t="s">
        <v>827</v>
      </c>
      <c r="E68">
        <v>40</v>
      </c>
      <c r="F68" t="s">
        <v>707</v>
      </c>
      <c r="G68">
        <v>0.02</v>
      </c>
      <c r="H68">
        <v>13</v>
      </c>
      <c r="I68">
        <v>780</v>
      </c>
    </row>
    <row r="69" spans="1:9" x14ac:dyDescent="0.25">
      <c r="A69" t="str">
        <f t="shared" si="1"/>
        <v>326Demais Municipios0,03</v>
      </c>
      <c r="B69">
        <v>326</v>
      </c>
      <c r="C69">
        <v>106399</v>
      </c>
      <c r="D69" t="s">
        <v>827</v>
      </c>
      <c r="E69">
        <v>40</v>
      </c>
      <c r="F69" t="s">
        <v>707</v>
      </c>
      <c r="G69">
        <v>0.03</v>
      </c>
      <c r="H69">
        <v>24</v>
      </c>
      <c r="I69">
        <v>1440</v>
      </c>
    </row>
    <row r="70" spans="1:9" x14ac:dyDescent="0.25">
      <c r="A70" t="str">
        <f t="shared" si="1"/>
        <v>326Demais Municipios0,035</v>
      </c>
      <c r="B70">
        <v>326</v>
      </c>
      <c r="C70">
        <v>106399</v>
      </c>
      <c r="D70" t="s">
        <v>827</v>
      </c>
      <c r="E70">
        <v>40</v>
      </c>
      <c r="F70" t="s">
        <v>707</v>
      </c>
      <c r="G70">
        <v>3.5000000000000003E-2</v>
      </c>
      <c r="H70">
        <v>3</v>
      </c>
      <c r="I70">
        <v>180</v>
      </c>
    </row>
    <row r="71" spans="1:9" x14ac:dyDescent="0.25">
      <c r="A71" t="str">
        <f t="shared" si="1"/>
        <v>326Demais Municipios0,04</v>
      </c>
      <c r="B71">
        <v>326</v>
      </c>
      <c r="C71">
        <v>106399</v>
      </c>
      <c r="D71" t="s">
        <v>827</v>
      </c>
      <c r="E71">
        <v>40</v>
      </c>
      <c r="F71" t="s">
        <v>707</v>
      </c>
      <c r="G71">
        <v>0.04</v>
      </c>
      <c r="H71">
        <v>7</v>
      </c>
      <c r="I71">
        <v>420</v>
      </c>
    </row>
    <row r="72" spans="1:9" x14ac:dyDescent="0.25">
      <c r="A72" t="str">
        <f t="shared" si="1"/>
        <v>326Belo Horizonte0,05</v>
      </c>
      <c r="B72">
        <v>326</v>
      </c>
      <c r="C72">
        <v>106399</v>
      </c>
      <c r="D72" t="s">
        <v>827</v>
      </c>
      <c r="E72">
        <v>40</v>
      </c>
      <c r="F72" t="s">
        <v>718</v>
      </c>
      <c r="G72">
        <v>0.05</v>
      </c>
      <c r="H72">
        <v>54</v>
      </c>
      <c r="I72">
        <v>3240</v>
      </c>
    </row>
    <row r="73" spans="1:9" x14ac:dyDescent="0.25">
      <c r="A73" t="str">
        <f t="shared" si="1"/>
        <v>326Belo Horizonte0,05</v>
      </c>
      <c r="B73">
        <v>326</v>
      </c>
      <c r="C73">
        <v>106399</v>
      </c>
      <c r="D73" t="s">
        <v>827</v>
      </c>
      <c r="E73">
        <v>40</v>
      </c>
      <c r="F73" t="s">
        <v>718</v>
      </c>
      <c r="G73">
        <v>0.05</v>
      </c>
      <c r="H73">
        <v>2</v>
      </c>
      <c r="I73">
        <v>118</v>
      </c>
    </row>
    <row r="74" spans="1:9" x14ac:dyDescent="0.25">
      <c r="A74" t="str">
        <f t="shared" si="1"/>
        <v>326Demais Municipios0,05</v>
      </c>
      <c r="B74">
        <v>326</v>
      </c>
      <c r="C74">
        <v>106399</v>
      </c>
      <c r="D74" t="s">
        <v>827</v>
      </c>
      <c r="E74">
        <v>40</v>
      </c>
      <c r="F74" t="s">
        <v>707</v>
      </c>
      <c r="G74">
        <v>0.05</v>
      </c>
      <c r="H74">
        <v>8</v>
      </c>
      <c r="I74">
        <v>480</v>
      </c>
    </row>
    <row r="75" spans="1:9" x14ac:dyDescent="0.25">
      <c r="A75" t="str">
        <f t="shared" si="1"/>
        <v>327Belo Horizonte0,05</v>
      </c>
      <c r="B75">
        <v>327</v>
      </c>
      <c r="C75">
        <v>106399</v>
      </c>
      <c r="D75" t="s">
        <v>827</v>
      </c>
      <c r="E75">
        <v>44</v>
      </c>
      <c r="F75" t="s">
        <v>718</v>
      </c>
      <c r="G75">
        <v>0.05</v>
      </c>
      <c r="H75">
        <v>2</v>
      </c>
      <c r="I75">
        <v>120</v>
      </c>
    </row>
    <row r="76" spans="1:9" x14ac:dyDescent="0.25">
      <c r="A76" t="str">
        <f t="shared" si="1"/>
        <v>338Demais Municipios0,02</v>
      </c>
      <c r="B76">
        <v>338</v>
      </c>
      <c r="C76">
        <v>106453</v>
      </c>
      <c r="D76" t="s">
        <v>841</v>
      </c>
      <c r="E76">
        <v>40</v>
      </c>
      <c r="F76" t="s">
        <v>707</v>
      </c>
      <c r="G76">
        <v>0.02</v>
      </c>
      <c r="H76">
        <v>2</v>
      </c>
      <c r="I76">
        <v>120</v>
      </c>
    </row>
    <row r="77" spans="1:9" x14ac:dyDescent="0.25">
      <c r="A77" t="str">
        <f t="shared" si="1"/>
        <v>338Demais Municipios0,03</v>
      </c>
      <c r="B77">
        <v>338</v>
      </c>
      <c r="C77">
        <v>106453</v>
      </c>
      <c r="D77" t="s">
        <v>841</v>
      </c>
      <c r="E77">
        <v>40</v>
      </c>
      <c r="F77" t="s">
        <v>707</v>
      </c>
      <c r="G77">
        <v>0.03</v>
      </c>
      <c r="H77">
        <v>7</v>
      </c>
      <c r="I77">
        <v>420</v>
      </c>
    </row>
    <row r="78" spans="1:9" x14ac:dyDescent="0.25">
      <c r="A78" t="str">
        <f t="shared" si="1"/>
        <v>338Demais Municipios0,035</v>
      </c>
      <c r="B78">
        <v>338</v>
      </c>
      <c r="C78">
        <v>106453</v>
      </c>
      <c r="D78" t="s">
        <v>841</v>
      </c>
      <c r="E78">
        <v>40</v>
      </c>
      <c r="F78" t="s">
        <v>707</v>
      </c>
      <c r="G78">
        <v>3.5000000000000003E-2</v>
      </c>
      <c r="H78">
        <v>2</v>
      </c>
      <c r="I78">
        <v>120</v>
      </c>
    </row>
    <row r="79" spans="1:9" x14ac:dyDescent="0.25">
      <c r="A79" t="str">
        <f t="shared" si="1"/>
        <v>338Demais Municipios0,04</v>
      </c>
      <c r="B79">
        <v>338</v>
      </c>
      <c r="C79">
        <v>106453</v>
      </c>
      <c r="D79" t="s">
        <v>841</v>
      </c>
      <c r="E79">
        <v>40</v>
      </c>
      <c r="F79" t="s">
        <v>707</v>
      </c>
      <c r="G79">
        <v>0.04</v>
      </c>
      <c r="H79">
        <v>2</v>
      </c>
      <c r="I79">
        <v>120</v>
      </c>
    </row>
    <row r="80" spans="1:9" x14ac:dyDescent="0.25">
      <c r="A80" t="str">
        <f t="shared" si="1"/>
        <v>338Belo Horizonte0,05</v>
      </c>
      <c r="B80">
        <v>338</v>
      </c>
      <c r="C80">
        <v>106453</v>
      </c>
      <c r="D80" t="s">
        <v>841</v>
      </c>
      <c r="E80">
        <v>40</v>
      </c>
      <c r="F80" t="s">
        <v>718</v>
      </c>
      <c r="G80">
        <v>0.05</v>
      </c>
      <c r="H80">
        <v>36</v>
      </c>
      <c r="I80">
        <v>2160</v>
      </c>
    </row>
    <row r="81" spans="1:9" x14ac:dyDescent="0.25">
      <c r="A81" t="str">
        <f t="shared" si="1"/>
        <v>339Demais Municipios0,03</v>
      </c>
      <c r="B81">
        <v>339</v>
      </c>
      <c r="C81">
        <v>106453</v>
      </c>
      <c r="D81" t="s">
        <v>841</v>
      </c>
      <c r="E81">
        <v>44</v>
      </c>
      <c r="F81" t="s">
        <v>707</v>
      </c>
      <c r="G81">
        <v>0.03</v>
      </c>
      <c r="H81">
        <v>1</v>
      </c>
      <c r="I81">
        <v>60</v>
      </c>
    </row>
    <row r="82" spans="1:9" x14ac:dyDescent="0.25">
      <c r="A82" t="str">
        <f t="shared" si="1"/>
        <v>339Belo Horizonte0,05</v>
      </c>
      <c r="B82">
        <v>339</v>
      </c>
      <c r="C82">
        <v>106453</v>
      </c>
      <c r="D82" t="s">
        <v>841</v>
      </c>
      <c r="E82">
        <v>44</v>
      </c>
      <c r="F82" t="s">
        <v>718</v>
      </c>
      <c r="G82">
        <v>0.05</v>
      </c>
      <c r="H82">
        <v>19</v>
      </c>
      <c r="I82">
        <v>1140</v>
      </c>
    </row>
    <row r="83" spans="1:9" x14ac:dyDescent="0.25">
      <c r="A83" t="str">
        <f t="shared" si="1"/>
        <v>342Belo Horizonte0,05</v>
      </c>
      <c r="B83">
        <v>342</v>
      </c>
      <c r="C83">
        <v>106461</v>
      </c>
      <c r="D83" t="s">
        <v>856</v>
      </c>
      <c r="E83">
        <v>40</v>
      </c>
      <c r="F83" t="s">
        <v>718</v>
      </c>
      <c r="G83">
        <v>0.05</v>
      </c>
      <c r="H83">
        <v>53</v>
      </c>
      <c r="I83">
        <v>3180</v>
      </c>
    </row>
    <row r="84" spans="1:9" x14ac:dyDescent="0.25">
      <c r="A84" t="str">
        <f t="shared" si="1"/>
        <v>225Belo Horizonte0,05</v>
      </c>
      <c r="B84">
        <v>225</v>
      </c>
      <c r="C84">
        <v>63690</v>
      </c>
      <c r="D84" t="s">
        <v>868</v>
      </c>
      <c r="E84">
        <v>44</v>
      </c>
      <c r="F84" t="s">
        <v>718</v>
      </c>
      <c r="G84">
        <v>0.05</v>
      </c>
      <c r="H84">
        <v>5</v>
      </c>
      <c r="I84">
        <v>300</v>
      </c>
    </row>
    <row r="85" spans="1:9" x14ac:dyDescent="0.25">
      <c r="A85" t="str">
        <f t="shared" si="1"/>
        <v>270Belo Horizonte0,05</v>
      </c>
      <c r="B85">
        <v>270</v>
      </c>
      <c r="C85">
        <v>63711</v>
      </c>
      <c r="D85" t="s">
        <v>871</v>
      </c>
      <c r="E85">
        <v>40</v>
      </c>
      <c r="F85" t="s">
        <v>718</v>
      </c>
      <c r="G85">
        <v>0.05</v>
      </c>
      <c r="H85">
        <v>5</v>
      </c>
      <c r="I85">
        <v>300</v>
      </c>
    </row>
    <row r="86" spans="1:9" x14ac:dyDescent="0.25">
      <c r="A86" t="str">
        <f t="shared" si="1"/>
        <v>17Belo Horizonte0,05</v>
      </c>
      <c r="B86">
        <v>17</v>
      </c>
      <c r="C86">
        <v>63304</v>
      </c>
      <c r="D86" t="s">
        <v>874</v>
      </c>
      <c r="E86">
        <v>30</v>
      </c>
      <c r="F86" t="s">
        <v>718</v>
      </c>
      <c r="G86">
        <v>0.05</v>
      </c>
      <c r="H86">
        <v>20</v>
      </c>
      <c r="I86">
        <v>1200</v>
      </c>
    </row>
    <row r="87" spans="1:9" x14ac:dyDescent="0.25">
      <c r="A87" t="str">
        <f t="shared" si="1"/>
        <v>16Belo Horizonte0,05</v>
      </c>
      <c r="B87">
        <v>16</v>
      </c>
      <c r="C87">
        <v>63592</v>
      </c>
      <c r="D87" t="s">
        <v>877</v>
      </c>
      <c r="E87">
        <v>36</v>
      </c>
      <c r="F87" t="s">
        <v>718</v>
      </c>
      <c r="G87">
        <v>0.05</v>
      </c>
      <c r="H87">
        <v>14</v>
      </c>
      <c r="I87">
        <v>840</v>
      </c>
    </row>
    <row r="88" spans="1:9" x14ac:dyDescent="0.25">
      <c r="A88" t="str">
        <f t="shared" si="1"/>
        <v>22Belo Horizonte0,05</v>
      </c>
      <c r="B88">
        <v>22</v>
      </c>
      <c r="C88">
        <v>63762</v>
      </c>
      <c r="D88" t="s">
        <v>880</v>
      </c>
      <c r="E88">
        <v>36</v>
      </c>
      <c r="F88" t="s">
        <v>718</v>
      </c>
      <c r="G88">
        <v>0.05</v>
      </c>
      <c r="H88">
        <v>3</v>
      </c>
      <c r="I88">
        <v>180</v>
      </c>
    </row>
    <row r="89" spans="1:9" x14ac:dyDescent="0.25">
      <c r="A89" t="str">
        <f t="shared" si="1"/>
        <v>24Belo Horizonte0,05</v>
      </c>
      <c r="B89">
        <v>24</v>
      </c>
      <c r="C89">
        <v>63770</v>
      </c>
      <c r="D89" t="s">
        <v>883</v>
      </c>
      <c r="E89">
        <v>36</v>
      </c>
      <c r="F89" t="s">
        <v>718</v>
      </c>
      <c r="G89">
        <v>0.05</v>
      </c>
      <c r="H89">
        <v>3</v>
      </c>
      <c r="I89">
        <v>180</v>
      </c>
    </row>
    <row r="90" spans="1:9" x14ac:dyDescent="0.25">
      <c r="A90" t="str">
        <f t="shared" si="1"/>
        <v>374Belo Horizonte0,05</v>
      </c>
      <c r="B90">
        <v>374</v>
      </c>
      <c r="C90">
        <v>106470</v>
      </c>
      <c r="D90" t="s">
        <v>886</v>
      </c>
      <c r="E90">
        <v>40</v>
      </c>
      <c r="F90" t="s">
        <v>718</v>
      </c>
      <c r="G90">
        <v>0.05</v>
      </c>
      <c r="H90">
        <v>4</v>
      </c>
      <c r="I90">
        <v>240</v>
      </c>
    </row>
    <row r="91" spans="1:9" x14ac:dyDescent="0.25">
      <c r="A91" t="str">
        <f t="shared" si="1"/>
        <v>1157Belo Horizonte0,05</v>
      </c>
      <c r="B91">
        <v>1157</v>
      </c>
      <c r="C91">
        <v>105481</v>
      </c>
      <c r="D91" t="s">
        <v>889</v>
      </c>
      <c r="E91">
        <v>40</v>
      </c>
      <c r="F91" t="s">
        <v>718</v>
      </c>
      <c r="G91">
        <v>0.05</v>
      </c>
      <c r="H91">
        <v>9</v>
      </c>
      <c r="I91">
        <v>540</v>
      </c>
    </row>
    <row r="92" spans="1:9" x14ac:dyDescent="0.25">
      <c r="A92" t="str">
        <f t="shared" si="1"/>
        <v>1157Demais Municipios0,03</v>
      </c>
      <c r="B92">
        <v>1157</v>
      </c>
      <c r="C92">
        <v>105481</v>
      </c>
      <c r="D92" t="s">
        <v>889</v>
      </c>
      <c r="E92">
        <v>40</v>
      </c>
      <c r="F92" t="s">
        <v>707</v>
      </c>
      <c r="G92">
        <v>0.03</v>
      </c>
      <c r="H92">
        <v>1</v>
      </c>
      <c r="I92">
        <v>41</v>
      </c>
    </row>
    <row r="93" spans="1:9" x14ac:dyDescent="0.25">
      <c r="A93" t="str">
        <f t="shared" si="1"/>
        <v>370Belo Horizonte0,05</v>
      </c>
      <c r="B93">
        <v>370</v>
      </c>
      <c r="C93">
        <v>106488</v>
      </c>
      <c r="D93" t="s">
        <v>894</v>
      </c>
      <c r="E93">
        <v>40</v>
      </c>
      <c r="F93" t="s">
        <v>718</v>
      </c>
      <c r="G93">
        <v>0.05</v>
      </c>
      <c r="H93">
        <v>16</v>
      </c>
      <c r="I93">
        <v>960</v>
      </c>
    </row>
    <row r="94" spans="1:9" x14ac:dyDescent="0.25">
      <c r="A94" t="str">
        <f t="shared" si="1"/>
        <v>1158Demais Municipios0,03</v>
      </c>
      <c r="B94">
        <v>1158</v>
      </c>
      <c r="C94">
        <v>105490</v>
      </c>
      <c r="D94" t="s">
        <v>897</v>
      </c>
      <c r="E94">
        <v>40</v>
      </c>
      <c r="F94" t="s">
        <v>707</v>
      </c>
      <c r="G94">
        <v>0.03</v>
      </c>
      <c r="H94">
        <v>1</v>
      </c>
      <c r="I94">
        <v>50</v>
      </c>
    </row>
    <row r="95" spans="1:9" x14ac:dyDescent="0.25">
      <c r="A95" t="str">
        <f t="shared" si="1"/>
        <v>1158Demais Municipios0,03</v>
      </c>
      <c r="B95">
        <v>1158</v>
      </c>
      <c r="C95">
        <v>105490</v>
      </c>
      <c r="D95" t="s">
        <v>897</v>
      </c>
      <c r="E95">
        <v>40</v>
      </c>
      <c r="F95" t="s">
        <v>707</v>
      </c>
      <c r="G95">
        <v>0.03</v>
      </c>
      <c r="H95">
        <v>1</v>
      </c>
      <c r="I95">
        <v>47</v>
      </c>
    </row>
    <row r="96" spans="1:9" x14ac:dyDescent="0.25">
      <c r="A96" t="str">
        <f t="shared" si="1"/>
        <v>1158Belo Horizonte0,05</v>
      </c>
      <c r="B96">
        <v>1158</v>
      </c>
      <c r="C96">
        <v>105490</v>
      </c>
      <c r="D96" t="s">
        <v>897</v>
      </c>
      <c r="E96">
        <v>40</v>
      </c>
      <c r="F96" t="s">
        <v>718</v>
      </c>
      <c r="G96">
        <v>0.05</v>
      </c>
      <c r="H96">
        <v>29</v>
      </c>
      <c r="I96">
        <v>1740</v>
      </c>
    </row>
    <row r="97" spans="1:9" x14ac:dyDescent="0.25">
      <c r="A97" t="str">
        <f t="shared" si="1"/>
        <v>1158Belo Horizonte0,05</v>
      </c>
      <c r="B97">
        <v>1158</v>
      </c>
      <c r="C97">
        <v>105490</v>
      </c>
      <c r="D97" t="s">
        <v>897</v>
      </c>
      <c r="E97">
        <v>40</v>
      </c>
      <c r="F97" t="s">
        <v>718</v>
      </c>
      <c r="G97">
        <v>0.05</v>
      </c>
      <c r="H97">
        <v>1</v>
      </c>
      <c r="I97">
        <v>50</v>
      </c>
    </row>
    <row r="98" spans="1:9" x14ac:dyDescent="0.25">
      <c r="A98" t="str">
        <f t="shared" si="1"/>
        <v>1158Belo Horizonte0,05</v>
      </c>
      <c r="B98">
        <v>1158</v>
      </c>
      <c r="C98">
        <v>105490</v>
      </c>
      <c r="D98" t="s">
        <v>897</v>
      </c>
      <c r="E98">
        <v>40</v>
      </c>
      <c r="F98" t="s">
        <v>718</v>
      </c>
      <c r="G98">
        <v>0.05</v>
      </c>
      <c r="H98">
        <v>6</v>
      </c>
      <c r="I98">
        <v>336</v>
      </c>
    </row>
    <row r="99" spans="1:9" x14ac:dyDescent="0.25">
      <c r="A99" t="str">
        <f t="shared" si="1"/>
        <v>366Belo Horizonte0,05</v>
      </c>
      <c r="B99">
        <v>366</v>
      </c>
      <c r="C99">
        <v>106496</v>
      </c>
      <c r="D99" t="s">
        <v>902</v>
      </c>
      <c r="E99">
        <v>40</v>
      </c>
      <c r="F99" t="s">
        <v>718</v>
      </c>
      <c r="G99">
        <v>0.05</v>
      </c>
      <c r="H99">
        <v>45</v>
      </c>
      <c r="I99">
        <v>2700</v>
      </c>
    </row>
    <row r="100" spans="1:9" x14ac:dyDescent="0.25">
      <c r="A100" t="str">
        <f t="shared" si="1"/>
        <v>366Demais Municipios0,05</v>
      </c>
      <c r="B100">
        <v>366</v>
      </c>
      <c r="C100">
        <v>106496</v>
      </c>
      <c r="D100" t="s">
        <v>902</v>
      </c>
      <c r="E100">
        <v>40</v>
      </c>
      <c r="F100" t="s">
        <v>707</v>
      </c>
      <c r="G100">
        <v>0.05</v>
      </c>
      <c r="H100">
        <v>1</v>
      </c>
      <c r="I100">
        <v>60</v>
      </c>
    </row>
    <row r="101" spans="1:9" x14ac:dyDescent="0.25">
      <c r="A101" t="str">
        <f t="shared" si="1"/>
        <v>1159Belo Horizonte0,05</v>
      </c>
      <c r="B101">
        <v>1159</v>
      </c>
      <c r="C101">
        <v>105589</v>
      </c>
      <c r="D101" t="s">
        <v>906</v>
      </c>
      <c r="E101">
        <v>40</v>
      </c>
      <c r="F101" t="s">
        <v>718</v>
      </c>
      <c r="G101">
        <v>0.05</v>
      </c>
      <c r="H101">
        <v>103</v>
      </c>
      <c r="I101">
        <v>6180</v>
      </c>
    </row>
    <row r="102" spans="1:9" x14ac:dyDescent="0.25">
      <c r="A102" t="str">
        <f t="shared" si="1"/>
        <v>1159Demais Municipios0,03</v>
      </c>
      <c r="B102">
        <v>1159</v>
      </c>
      <c r="C102">
        <v>105589</v>
      </c>
      <c r="D102" t="s">
        <v>906</v>
      </c>
      <c r="E102">
        <v>40</v>
      </c>
      <c r="F102" t="s">
        <v>707</v>
      </c>
      <c r="G102">
        <v>0.03</v>
      </c>
      <c r="H102">
        <v>2</v>
      </c>
      <c r="I102">
        <v>118</v>
      </c>
    </row>
    <row r="103" spans="1:9" x14ac:dyDescent="0.25">
      <c r="A103" t="str">
        <f t="shared" si="1"/>
        <v>1159Demais Municipios0,03</v>
      </c>
      <c r="B103">
        <v>1159</v>
      </c>
      <c r="C103">
        <v>105589</v>
      </c>
      <c r="D103" t="s">
        <v>906</v>
      </c>
      <c r="E103">
        <v>40</v>
      </c>
      <c r="F103" t="s">
        <v>707</v>
      </c>
      <c r="G103">
        <v>0.03</v>
      </c>
      <c r="H103">
        <v>1</v>
      </c>
      <c r="I103">
        <v>50</v>
      </c>
    </row>
    <row r="104" spans="1:9" x14ac:dyDescent="0.25">
      <c r="A104" t="str">
        <f t="shared" si="1"/>
        <v>1159Demais Municipios0,02</v>
      </c>
      <c r="B104">
        <v>1159</v>
      </c>
      <c r="C104">
        <v>105589</v>
      </c>
      <c r="D104" t="s">
        <v>906</v>
      </c>
      <c r="E104">
        <v>40</v>
      </c>
      <c r="F104" t="s">
        <v>707</v>
      </c>
      <c r="G104">
        <v>0.02</v>
      </c>
      <c r="H104">
        <v>1</v>
      </c>
      <c r="I104">
        <v>41</v>
      </c>
    </row>
    <row r="105" spans="1:9" x14ac:dyDescent="0.25">
      <c r="A105" t="str">
        <f t="shared" si="1"/>
        <v>1159Belo Horizonte0,05</v>
      </c>
      <c r="B105">
        <v>1159</v>
      </c>
      <c r="C105">
        <v>105589</v>
      </c>
      <c r="D105" t="s">
        <v>906</v>
      </c>
      <c r="E105">
        <v>40</v>
      </c>
      <c r="F105" t="s">
        <v>718</v>
      </c>
      <c r="G105">
        <v>0.05</v>
      </c>
      <c r="H105">
        <v>3</v>
      </c>
      <c r="I105">
        <v>123</v>
      </c>
    </row>
    <row r="106" spans="1:9" x14ac:dyDescent="0.25">
      <c r="A106" t="str">
        <f t="shared" si="1"/>
        <v>1159Demais Municipios0,03</v>
      </c>
      <c r="B106">
        <v>1159</v>
      </c>
      <c r="C106">
        <v>105589</v>
      </c>
      <c r="D106" t="s">
        <v>906</v>
      </c>
      <c r="E106">
        <v>40</v>
      </c>
      <c r="F106" t="s">
        <v>707</v>
      </c>
      <c r="G106">
        <v>0.03</v>
      </c>
      <c r="H106">
        <v>2</v>
      </c>
      <c r="I106">
        <v>94</v>
      </c>
    </row>
    <row r="107" spans="1:9" x14ac:dyDescent="0.25">
      <c r="A107" t="str">
        <f t="shared" si="1"/>
        <v>360Belo Horizonte0,05</v>
      </c>
      <c r="B107">
        <v>360</v>
      </c>
      <c r="C107">
        <v>106500</v>
      </c>
      <c r="D107" t="s">
        <v>914</v>
      </c>
      <c r="E107">
        <v>30</v>
      </c>
      <c r="F107" t="s">
        <v>718</v>
      </c>
      <c r="G107">
        <v>0.05</v>
      </c>
      <c r="H107">
        <v>1</v>
      </c>
      <c r="I107">
        <v>60</v>
      </c>
    </row>
    <row r="108" spans="1:9" x14ac:dyDescent="0.25">
      <c r="A108" t="str">
        <f t="shared" si="1"/>
        <v>362Belo Horizonte0,05</v>
      </c>
      <c r="B108">
        <v>362</v>
      </c>
      <c r="C108">
        <v>106500</v>
      </c>
      <c r="D108" t="s">
        <v>914</v>
      </c>
      <c r="E108">
        <v>40</v>
      </c>
      <c r="F108" t="s">
        <v>718</v>
      </c>
      <c r="G108">
        <v>0.05</v>
      </c>
      <c r="H108">
        <v>20</v>
      </c>
      <c r="I108">
        <v>1200</v>
      </c>
    </row>
    <row r="109" spans="1:9" x14ac:dyDescent="0.25">
      <c r="A109" t="str">
        <f t="shared" si="1"/>
        <v>363Belo Horizonte0,05</v>
      </c>
      <c r="B109">
        <v>363</v>
      </c>
      <c r="C109">
        <v>106500</v>
      </c>
      <c r="D109" t="s">
        <v>914</v>
      </c>
      <c r="E109">
        <v>44</v>
      </c>
      <c r="F109" t="s">
        <v>718</v>
      </c>
      <c r="G109">
        <v>0.05</v>
      </c>
      <c r="H109">
        <v>1</v>
      </c>
      <c r="I109">
        <v>60</v>
      </c>
    </row>
    <row r="110" spans="1:9" x14ac:dyDescent="0.25">
      <c r="A110" t="str">
        <f t="shared" si="1"/>
        <v>1160Belo Horizonte0,05</v>
      </c>
      <c r="B110">
        <v>1160</v>
      </c>
      <c r="C110">
        <v>105597</v>
      </c>
      <c r="D110" t="s">
        <v>921</v>
      </c>
      <c r="E110">
        <v>30</v>
      </c>
      <c r="F110" t="s">
        <v>718</v>
      </c>
      <c r="G110">
        <v>0.05</v>
      </c>
      <c r="H110">
        <v>1</v>
      </c>
      <c r="I110">
        <v>60</v>
      </c>
    </row>
    <row r="111" spans="1:9" x14ac:dyDescent="0.25">
      <c r="A111" t="str">
        <f t="shared" si="1"/>
        <v>1161Demais Municipios0,03</v>
      </c>
      <c r="B111">
        <v>1161</v>
      </c>
      <c r="C111">
        <v>105597</v>
      </c>
      <c r="D111" t="s">
        <v>921</v>
      </c>
      <c r="E111">
        <v>40</v>
      </c>
      <c r="F111" t="s">
        <v>707</v>
      </c>
      <c r="G111">
        <v>0.03</v>
      </c>
      <c r="H111">
        <v>2</v>
      </c>
      <c r="I111">
        <v>112</v>
      </c>
    </row>
    <row r="112" spans="1:9" x14ac:dyDescent="0.25">
      <c r="A112" t="str">
        <f t="shared" si="1"/>
        <v>1161Belo Horizonte0,05</v>
      </c>
      <c r="B112">
        <v>1161</v>
      </c>
      <c r="C112">
        <v>105597</v>
      </c>
      <c r="D112" t="s">
        <v>921</v>
      </c>
      <c r="E112">
        <v>40</v>
      </c>
      <c r="F112" t="s">
        <v>718</v>
      </c>
      <c r="G112">
        <v>0.05</v>
      </c>
      <c r="H112">
        <v>44</v>
      </c>
      <c r="I112">
        <v>2640</v>
      </c>
    </row>
    <row r="113" spans="1:9" x14ac:dyDescent="0.25">
      <c r="A113" t="str">
        <f t="shared" si="1"/>
        <v>1161Belo Horizonte0,05</v>
      </c>
      <c r="B113">
        <v>1161</v>
      </c>
      <c r="C113">
        <v>105597</v>
      </c>
      <c r="D113" t="s">
        <v>921</v>
      </c>
      <c r="E113">
        <v>40</v>
      </c>
      <c r="F113" t="s">
        <v>718</v>
      </c>
      <c r="G113">
        <v>0.05</v>
      </c>
      <c r="H113">
        <v>14</v>
      </c>
      <c r="I113">
        <v>832</v>
      </c>
    </row>
    <row r="114" spans="1:9" x14ac:dyDescent="0.25">
      <c r="A114" t="str">
        <f t="shared" si="1"/>
        <v>1161Belo Horizonte0,05</v>
      </c>
      <c r="B114">
        <v>1161</v>
      </c>
      <c r="C114">
        <v>105597</v>
      </c>
      <c r="D114" t="s">
        <v>921</v>
      </c>
      <c r="E114">
        <v>40</v>
      </c>
      <c r="F114" t="s">
        <v>718</v>
      </c>
      <c r="G114">
        <v>0.05</v>
      </c>
      <c r="H114">
        <v>1</v>
      </c>
      <c r="I114">
        <v>50</v>
      </c>
    </row>
    <row r="115" spans="1:9" x14ac:dyDescent="0.25">
      <c r="A115" t="str">
        <f t="shared" si="1"/>
        <v>1161Belo Horizonte0,05</v>
      </c>
      <c r="B115">
        <v>1161</v>
      </c>
      <c r="C115">
        <v>105597</v>
      </c>
      <c r="D115" t="s">
        <v>921</v>
      </c>
      <c r="E115">
        <v>40</v>
      </c>
      <c r="F115" t="s">
        <v>718</v>
      </c>
      <c r="G115">
        <v>0.05</v>
      </c>
      <c r="H115">
        <v>6</v>
      </c>
      <c r="I115">
        <v>282</v>
      </c>
    </row>
    <row r="116" spans="1:9" x14ac:dyDescent="0.25">
      <c r="A116" t="str">
        <f t="shared" si="1"/>
        <v>1161Belo Horizonte0,05</v>
      </c>
      <c r="B116">
        <v>1161</v>
      </c>
      <c r="C116">
        <v>105597</v>
      </c>
      <c r="D116" t="s">
        <v>921</v>
      </c>
      <c r="E116">
        <v>40</v>
      </c>
      <c r="F116" t="s">
        <v>718</v>
      </c>
      <c r="G116">
        <v>0.05</v>
      </c>
      <c r="H116">
        <v>2</v>
      </c>
      <c r="I116">
        <v>82</v>
      </c>
    </row>
    <row r="117" spans="1:9" x14ac:dyDescent="0.25">
      <c r="A117" t="str">
        <f t="shared" si="1"/>
        <v>1161Demais Municipios0,03</v>
      </c>
      <c r="B117">
        <v>1161</v>
      </c>
      <c r="C117">
        <v>105597</v>
      </c>
      <c r="D117" t="s">
        <v>921</v>
      </c>
      <c r="E117">
        <v>40</v>
      </c>
      <c r="F117" t="s">
        <v>707</v>
      </c>
      <c r="G117">
        <v>0.03</v>
      </c>
      <c r="H117">
        <v>1</v>
      </c>
      <c r="I117">
        <v>59</v>
      </c>
    </row>
    <row r="118" spans="1:9" x14ac:dyDescent="0.25">
      <c r="A118" t="str">
        <f t="shared" si="1"/>
        <v>1161Demais Municipios0,03</v>
      </c>
      <c r="B118">
        <v>1161</v>
      </c>
      <c r="C118">
        <v>105597</v>
      </c>
      <c r="D118" t="s">
        <v>921</v>
      </c>
      <c r="E118">
        <v>40</v>
      </c>
      <c r="F118" t="s">
        <v>707</v>
      </c>
      <c r="G118">
        <v>0.03</v>
      </c>
      <c r="H118">
        <v>1</v>
      </c>
      <c r="I118">
        <v>50</v>
      </c>
    </row>
    <row r="119" spans="1:9" x14ac:dyDescent="0.25">
      <c r="A119" t="str">
        <f t="shared" si="1"/>
        <v>1161Demais Municipios0,02</v>
      </c>
      <c r="B119">
        <v>1161</v>
      </c>
      <c r="C119">
        <v>105597</v>
      </c>
      <c r="D119" t="s">
        <v>921</v>
      </c>
      <c r="E119">
        <v>40</v>
      </c>
      <c r="F119" t="s">
        <v>707</v>
      </c>
      <c r="G119">
        <v>0.02</v>
      </c>
      <c r="H119">
        <v>1</v>
      </c>
      <c r="I119">
        <v>41</v>
      </c>
    </row>
    <row r="120" spans="1:9" x14ac:dyDescent="0.25">
      <c r="A120" t="str">
        <f t="shared" si="1"/>
        <v>1162Belo Horizonte0,05</v>
      </c>
      <c r="B120">
        <v>1162</v>
      </c>
      <c r="C120">
        <v>105597</v>
      </c>
      <c r="D120" t="s">
        <v>921</v>
      </c>
      <c r="E120">
        <v>44</v>
      </c>
      <c r="F120" t="s">
        <v>718</v>
      </c>
      <c r="G120">
        <v>0.05</v>
      </c>
      <c r="H120">
        <v>2</v>
      </c>
      <c r="I120">
        <v>120</v>
      </c>
    </row>
    <row r="121" spans="1:9" x14ac:dyDescent="0.25">
      <c r="A121" t="str">
        <f t="shared" si="1"/>
        <v>416Demais Municipios0,03</v>
      </c>
      <c r="B121">
        <v>416</v>
      </c>
      <c r="C121">
        <v>70041</v>
      </c>
      <c r="D121" t="s">
        <v>933</v>
      </c>
      <c r="E121">
        <v>40</v>
      </c>
      <c r="F121" t="s">
        <v>707</v>
      </c>
      <c r="G121">
        <v>0.03</v>
      </c>
      <c r="H121">
        <v>5</v>
      </c>
      <c r="I121">
        <v>300</v>
      </c>
    </row>
    <row r="122" spans="1:9" x14ac:dyDescent="0.25">
      <c r="A122" t="str">
        <f t="shared" si="1"/>
        <v>416Belo Horizonte0,05</v>
      </c>
      <c r="B122">
        <v>416</v>
      </c>
      <c r="C122">
        <v>70041</v>
      </c>
      <c r="D122" t="s">
        <v>933</v>
      </c>
      <c r="E122">
        <v>40</v>
      </c>
      <c r="F122" t="s">
        <v>718</v>
      </c>
      <c r="G122">
        <v>0.05</v>
      </c>
      <c r="H122">
        <v>6</v>
      </c>
      <c r="I122">
        <v>360</v>
      </c>
    </row>
    <row r="123" spans="1:9" x14ac:dyDescent="0.25">
      <c r="A123" t="str">
        <f t="shared" si="1"/>
        <v>224Belo Horizonte0,05</v>
      </c>
      <c r="B123">
        <v>224</v>
      </c>
      <c r="C123">
        <v>63606</v>
      </c>
      <c r="D123" t="s">
        <v>938</v>
      </c>
      <c r="E123">
        <v>44</v>
      </c>
      <c r="F123" t="s">
        <v>718</v>
      </c>
      <c r="G123">
        <v>0.05</v>
      </c>
      <c r="H123">
        <v>5</v>
      </c>
      <c r="I123">
        <v>300</v>
      </c>
    </row>
    <row r="124" spans="1:9" x14ac:dyDescent="0.25">
      <c r="A124" t="str">
        <f t="shared" si="1"/>
        <v>221Demais Municipios0,03</v>
      </c>
      <c r="B124">
        <v>221</v>
      </c>
      <c r="C124">
        <v>64106</v>
      </c>
      <c r="D124" t="s">
        <v>941</v>
      </c>
      <c r="E124">
        <v>40</v>
      </c>
      <c r="F124" t="s">
        <v>707</v>
      </c>
      <c r="G124">
        <v>0.03</v>
      </c>
      <c r="H124">
        <v>14</v>
      </c>
      <c r="I124">
        <v>840</v>
      </c>
    </row>
    <row r="125" spans="1:9" x14ac:dyDescent="0.25">
      <c r="A125" t="str">
        <f t="shared" si="1"/>
        <v>221Belo Horizonte0,05</v>
      </c>
      <c r="B125">
        <v>221</v>
      </c>
      <c r="C125">
        <v>64106</v>
      </c>
      <c r="D125" t="s">
        <v>941</v>
      </c>
      <c r="E125">
        <v>40</v>
      </c>
      <c r="F125" t="s">
        <v>718</v>
      </c>
      <c r="G125">
        <v>0.05</v>
      </c>
      <c r="H125">
        <v>24</v>
      </c>
      <c r="I125">
        <v>1440</v>
      </c>
    </row>
    <row r="126" spans="1:9" x14ac:dyDescent="0.25">
      <c r="A126" t="str">
        <f t="shared" si="1"/>
        <v>220Demais Municipios0,02</v>
      </c>
      <c r="B126">
        <v>220</v>
      </c>
      <c r="C126">
        <v>64106</v>
      </c>
      <c r="D126" t="s">
        <v>941</v>
      </c>
      <c r="E126">
        <v>44</v>
      </c>
      <c r="F126" t="s">
        <v>707</v>
      </c>
      <c r="G126">
        <v>0.02</v>
      </c>
      <c r="H126">
        <v>4</v>
      </c>
      <c r="I126">
        <v>240</v>
      </c>
    </row>
    <row r="127" spans="1:9" x14ac:dyDescent="0.25">
      <c r="A127" t="str">
        <f t="shared" si="1"/>
        <v>220Demais Municipios0,03</v>
      </c>
      <c r="B127">
        <v>220</v>
      </c>
      <c r="C127">
        <v>64106</v>
      </c>
      <c r="D127" t="s">
        <v>941</v>
      </c>
      <c r="E127">
        <v>44</v>
      </c>
      <c r="F127" t="s">
        <v>707</v>
      </c>
      <c r="G127">
        <v>0.03</v>
      </c>
      <c r="H127">
        <v>41</v>
      </c>
      <c r="I127">
        <v>2460</v>
      </c>
    </row>
    <row r="128" spans="1:9" x14ac:dyDescent="0.25">
      <c r="A128" t="str">
        <f t="shared" si="1"/>
        <v>220Demais Municipios0,03</v>
      </c>
      <c r="B128">
        <v>220</v>
      </c>
      <c r="C128">
        <v>64106</v>
      </c>
      <c r="D128" t="s">
        <v>941</v>
      </c>
      <c r="E128">
        <v>44</v>
      </c>
      <c r="F128" t="s">
        <v>707</v>
      </c>
      <c r="G128">
        <v>0.03</v>
      </c>
      <c r="H128">
        <v>1</v>
      </c>
      <c r="I128">
        <v>50</v>
      </c>
    </row>
    <row r="129" spans="1:9" x14ac:dyDescent="0.25">
      <c r="A129" t="str">
        <f t="shared" si="1"/>
        <v>220Demais Municipios0,035</v>
      </c>
      <c r="B129">
        <v>220</v>
      </c>
      <c r="C129">
        <v>64106</v>
      </c>
      <c r="D129" t="s">
        <v>941</v>
      </c>
      <c r="E129">
        <v>44</v>
      </c>
      <c r="F129" t="s">
        <v>707</v>
      </c>
      <c r="G129">
        <v>3.5000000000000003E-2</v>
      </c>
      <c r="H129">
        <v>3</v>
      </c>
      <c r="I129">
        <v>180</v>
      </c>
    </row>
    <row r="130" spans="1:9" x14ac:dyDescent="0.25">
      <c r="A130" t="str">
        <f t="shared" si="1"/>
        <v>220Belo Horizonte0,05</v>
      </c>
      <c r="B130">
        <v>220</v>
      </c>
      <c r="C130">
        <v>64106</v>
      </c>
      <c r="D130" t="s">
        <v>941</v>
      </c>
      <c r="E130">
        <v>44</v>
      </c>
      <c r="F130" t="s">
        <v>718</v>
      </c>
      <c r="G130">
        <v>0.05</v>
      </c>
      <c r="H130">
        <v>13</v>
      </c>
      <c r="I130">
        <v>780</v>
      </c>
    </row>
    <row r="131" spans="1:9" x14ac:dyDescent="0.25">
      <c r="A131" t="str">
        <f t="shared" ref="A131:A194" si="2">CONCATENATE(B131,F131,G131)</f>
        <v>358Demais Municipios0,03</v>
      </c>
      <c r="B131">
        <v>358</v>
      </c>
      <c r="C131">
        <v>106518</v>
      </c>
      <c r="D131" t="s">
        <v>956</v>
      </c>
      <c r="E131">
        <v>40</v>
      </c>
      <c r="F131" t="s">
        <v>707</v>
      </c>
      <c r="G131">
        <v>0.03</v>
      </c>
      <c r="H131">
        <v>11</v>
      </c>
      <c r="I131">
        <v>660</v>
      </c>
    </row>
    <row r="132" spans="1:9" x14ac:dyDescent="0.25">
      <c r="A132" t="str">
        <f t="shared" si="2"/>
        <v>358Demais Municipios0,04</v>
      </c>
      <c r="B132">
        <v>358</v>
      </c>
      <c r="C132">
        <v>106518</v>
      </c>
      <c r="D132" t="s">
        <v>956</v>
      </c>
      <c r="E132">
        <v>40</v>
      </c>
      <c r="F132" t="s">
        <v>707</v>
      </c>
      <c r="G132">
        <v>0.04</v>
      </c>
      <c r="H132">
        <v>2</v>
      </c>
      <c r="I132">
        <v>120</v>
      </c>
    </row>
    <row r="133" spans="1:9" x14ac:dyDescent="0.25">
      <c r="A133" t="str">
        <f t="shared" si="2"/>
        <v>358Belo Horizonte0,05</v>
      </c>
      <c r="B133">
        <v>358</v>
      </c>
      <c r="C133">
        <v>106518</v>
      </c>
      <c r="D133" t="s">
        <v>956</v>
      </c>
      <c r="E133">
        <v>40</v>
      </c>
      <c r="F133" t="s">
        <v>718</v>
      </c>
      <c r="G133">
        <v>0.05</v>
      </c>
      <c r="H133">
        <v>21</v>
      </c>
      <c r="I133">
        <v>1260</v>
      </c>
    </row>
    <row r="134" spans="1:9" x14ac:dyDescent="0.25">
      <c r="A134" t="str">
        <f t="shared" si="2"/>
        <v>358Demais Municipios0,05</v>
      </c>
      <c r="B134">
        <v>358</v>
      </c>
      <c r="C134">
        <v>106518</v>
      </c>
      <c r="D134" t="s">
        <v>956</v>
      </c>
      <c r="E134">
        <v>40</v>
      </c>
      <c r="F134" t="s">
        <v>707</v>
      </c>
      <c r="G134">
        <v>0.05</v>
      </c>
      <c r="H134">
        <v>1</v>
      </c>
      <c r="I134">
        <v>60</v>
      </c>
    </row>
    <row r="135" spans="1:9" x14ac:dyDescent="0.25">
      <c r="A135" t="str">
        <f t="shared" si="2"/>
        <v>359Belo Horizonte0,05</v>
      </c>
      <c r="B135">
        <v>359</v>
      </c>
      <c r="C135">
        <v>106518</v>
      </c>
      <c r="D135" t="s">
        <v>956</v>
      </c>
      <c r="E135">
        <v>44</v>
      </c>
      <c r="F135" t="s">
        <v>718</v>
      </c>
      <c r="G135">
        <v>0.05</v>
      </c>
      <c r="H135">
        <v>8</v>
      </c>
      <c r="I135">
        <v>480</v>
      </c>
    </row>
    <row r="136" spans="1:9" x14ac:dyDescent="0.25">
      <c r="A136" t="str">
        <f t="shared" si="2"/>
        <v>1163Demais Municipios0,02</v>
      </c>
      <c r="B136">
        <v>1163</v>
      </c>
      <c r="C136">
        <v>105600</v>
      </c>
      <c r="D136" t="s">
        <v>966</v>
      </c>
      <c r="E136">
        <v>40</v>
      </c>
      <c r="F136" t="s">
        <v>707</v>
      </c>
      <c r="G136">
        <v>0.02</v>
      </c>
      <c r="H136">
        <v>8</v>
      </c>
      <c r="I136">
        <v>448</v>
      </c>
    </row>
    <row r="137" spans="1:9" x14ac:dyDescent="0.25">
      <c r="A137" t="str">
        <f t="shared" si="2"/>
        <v>1163Demais Municipios0,03</v>
      </c>
      <c r="B137">
        <v>1163</v>
      </c>
      <c r="C137">
        <v>105600</v>
      </c>
      <c r="D137" t="s">
        <v>966</v>
      </c>
      <c r="E137">
        <v>40</v>
      </c>
      <c r="F137" t="s">
        <v>707</v>
      </c>
      <c r="G137">
        <v>0.03</v>
      </c>
      <c r="H137">
        <v>12</v>
      </c>
      <c r="I137">
        <v>720</v>
      </c>
    </row>
    <row r="138" spans="1:9" x14ac:dyDescent="0.25">
      <c r="A138" t="str">
        <f t="shared" si="2"/>
        <v>1163Demais Municipios0,04</v>
      </c>
      <c r="B138">
        <v>1163</v>
      </c>
      <c r="C138">
        <v>105600</v>
      </c>
      <c r="D138" t="s">
        <v>966</v>
      </c>
      <c r="E138">
        <v>40</v>
      </c>
      <c r="F138" t="s">
        <v>707</v>
      </c>
      <c r="G138">
        <v>0.04</v>
      </c>
      <c r="H138">
        <v>3</v>
      </c>
      <c r="I138">
        <v>180</v>
      </c>
    </row>
    <row r="139" spans="1:9" x14ac:dyDescent="0.25">
      <c r="A139" t="str">
        <f t="shared" si="2"/>
        <v>1163Belo Horizonte0,05</v>
      </c>
      <c r="B139">
        <v>1163</v>
      </c>
      <c r="C139">
        <v>105600</v>
      </c>
      <c r="D139" t="s">
        <v>966</v>
      </c>
      <c r="E139">
        <v>40</v>
      </c>
      <c r="F139" t="s">
        <v>718</v>
      </c>
      <c r="G139">
        <v>0.05</v>
      </c>
      <c r="H139">
        <v>68</v>
      </c>
      <c r="I139">
        <v>4080</v>
      </c>
    </row>
    <row r="140" spans="1:9" x14ac:dyDescent="0.25">
      <c r="A140" t="str">
        <f t="shared" si="2"/>
        <v>1163Belo Horizonte0,05</v>
      </c>
      <c r="B140">
        <v>1163</v>
      </c>
      <c r="C140">
        <v>105600</v>
      </c>
      <c r="D140" t="s">
        <v>966</v>
      </c>
      <c r="E140">
        <v>40</v>
      </c>
      <c r="F140" t="s">
        <v>718</v>
      </c>
      <c r="G140">
        <v>0.05</v>
      </c>
      <c r="H140">
        <v>1</v>
      </c>
      <c r="I140">
        <v>59</v>
      </c>
    </row>
    <row r="141" spans="1:9" x14ac:dyDescent="0.25">
      <c r="A141" t="str">
        <f t="shared" si="2"/>
        <v>1163Belo Horizonte0,05</v>
      </c>
      <c r="B141">
        <v>1163</v>
      </c>
      <c r="C141">
        <v>105600</v>
      </c>
      <c r="D141" t="s">
        <v>966</v>
      </c>
      <c r="E141">
        <v>40</v>
      </c>
      <c r="F141" t="s">
        <v>718</v>
      </c>
      <c r="G141">
        <v>0.05</v>
      </c>
      <c r="H141">
        <v>1</v>
      </c>
      <c r="I141">
        <v>50</v>
      </c>
    </row>
    <row r="142" spans="1:9" x14ac:dyDescent="0.25">
      <c r="A142" t="str">
        <f t="shared" si="2"/>
        <v>1164Belo Horizonte0,05</v>
      </c>
      <c r="B142">
        <v>1164</v>
      </c>
      <c r="C142">
        <v>105600</v>
      </c>
      <c r="D142" t="s">
        <v>966</v>
      </c>
      <c r="E142">
        <v>44</v>
      </c>
      <c r="F142" t="s">
        <v>718</v>
      </c>
      <c r="G142">
        <v>0.05</v>
      </c>
      <c r="H142">
        <v>8</v>
      </c>
      <c r="I142">
        <v>480</v>
      </c>
    </row>
    <row r="143" spans="1:9" x14ac:dyDescent="0.25">
      <c r="A143" t="str">
        <f t="shared" si="2"/>
        <v>401Belo Horizonte0,05</v>
      </c>
      <c r="B143">
        <v>401</v>
      </c>
      <c r="C143">
        <v>106046</v>
      </c>
      <c r="D143" t="s">
        <v>978</v>
      </c>
      <c r="E143">
        <v>44</v>
      </c>
      <c r="F143" t="s">
        <v>718</v>
      </c>
      <c r="G143">
        <v>0.05</v>
      </c>
      <c r="H143">
        <v>2</v>
      </c>
      <c r="I143">
        <v>120</v>
      </c>
    </row>
    <row r="144" spans="1:9" x14ac:dyDescent="0.25">
      <c r="A144" t="str">
        <f t="shared" si="2"/>
        <v>144Belo Horizonte0,05</v>
      </c>
      <c r="B144">
        <v>144</v>
      </c>
      <c r="C144">
        <v>106038</v>
      </c>
      <c r="D144" t="s">
        <v>981</v>
      </c>
      <c r="E144">
        <v>44</v>
      </c>
      <c r="F144" t="s">
        <v>718</v>
      </c>
      <c r="G144">
        <v>0.05</v>
      </c>
      <c r="H144">
        <v>5</v>
      </c>
      <c r="I144">
        <v>300</v>
      </c>
    </row>
    <row r="145" spans="1:9" x14ac:dyDescent="0.25">
      <c r="A145" t="str">
        <f t="shared" si="2"/>
        <v>1165Belo Horizonte0,05</v>
      </c>
      <c r="B145">
        <v>1165</v>
      </c>
      <c r="C145">
        <v>100412</v>
      </c>
      <c r="D145" t="s">
        <v>984</v>
      </c>
      <c r="E145">
        <v>40</v>
      </c>
      <c r="F145" t="s">
        <v>718</v>
      </c>
      <c r="G145">
        <v>0.05</v>
      </c>
      <c r="H145">
        <v>8</v>
      </c>
      <c r="I145">
        <v>480</v>
      </c>
    </row>
    <row r="146" spans="1:9" x14ac:dyDescent="0.25">
      <c r="A146" t="str">
        <f t="shared" si="2"/>
        <v>408Demais Municipios0,03</v>
      </c>
      <c r="B146">
        <v>408</v>
      </c>
      <c r="C146">
        <v>106054</v>
      </c>
      <c r="D146" t="s">
        <v>987</v>
      </c>
      <c r="E146">
        <v>44</v>
      </c>
      <c r="F146" t="s">
        <v>707</v>
      </c>
      <c r="G146">
        <v>0.03</v>
      </c>
      <c r="H146">
        <v>6</v>
      </c>
      <c r="I146">
        <v>360</v>
      </c>
    </row>
    <row r="147" spans="1:9" x14ac:dyDescent="0.25">
      <c r="A147" t="str">
        <f t="shared" si="2"/>
        <v>408Belo Horizonte0,05</v>
      </c>
      <c r="B147">
        <v>408</v>
      </c>
      <c r="C147">
        <v>106054</v>
      </c>
      <c r="D147" t="s">
        <v>987</v>
      </c>
      <c r="E147">
        <v>44</v>
      </c>
      <c r="F147" t="s">
        <v>718</v>
      </c>
      <c r="G147">
        <v>0.05</v>
      </c>
      <c r="H147">
        <v>5</v>
      </c>
      <c r="I147">
        <v>300</v>
      </c>
    </row>
    <row r="148" spans="1:9" x14ac:dyDescent="0.25">
      <c r="A148" t="str">
        <f t="shared" si="2"/>
        <v>279Demais Municipios0,02</v>
      </c>
      <c r="B148">
        <v>279</v>
      </c>
      <c r="C148">
        <v>106062</v>
      </c>
      <c r="D148" t="s">
        <v>992</v>
      </c>
      <c r="E148">
        <v>44</v>
      </c>
      <c r="F148" t="s">
        <v>707</v>
      </c>
      <c r="G148">
        <v>0.02</v>
      </c>
      <c r="H148">
        <v>47</v>
      </c>
      <c r="I148">
        <v>2820</v>
      </c>
    </row>
    <row r="149" spans="1:9" x14ac:dyDescent="0.25">
      <c r="A149" t="str">
        <f t="shared" si="2"/>
        <v>279Demais Municipios0,02</v>
      </c>
      <c r="B149">
        <v>279</v>
      </c>
      <c r="C149">
        <v>106062</v>
      </c>
      <c r="D149" t="s">
        <v>992</v>
      </c>
      <c r="E149">
        <v>44</v>
      </c>
      <c r="F149" t="s">
        <v>707</v>
      </c>
      <c r="G149">
        <v>0.02</v>
      </c>
      <c r="H149">
        <v>35</v>
      </c>
      <c r="I149">
        <v>1435</v>
      </c>
    </row>
    <row r="150" spans="1:9" x14ac:dyDescent="0.25">
      <c r="A150" t="str">
        <f t="shared" si="2"/>
        <v>279Demais Municipios0,03</v>
      </c>
      <c r="B150">
        <v>279</v>
      </c>
      <c r="C150">
        <v>106062</v>
      </c>
      <c r="D150" t="s">
        <v>992</v>
      </c>
      <c r="E150">
        <v>44</v>
      </c>
      <c r="F150" t="s">
        <v>707</v>
      </c>
      <c r="G150">
        <v>0.03</v>
      </c>
      <c r="H150">
        <v>112</v>
      </c>
      <c r="I150">
        <v>6720</v>
      </c>
    </row>
    <row r="151" spans="1:9" x14ac:dyDescent="0.25">
      <c r="A151" t="str">
        <f t="shared" si="2"/>
        <v>279Demais Municipios0,035</v>
      </c>
      <c r="B151">
        <v>279</v>
      </c>
      <c r="C151">
        <v>106062</v>
      </c>
      <c r="D151" t="s">
        <v>992</v>
      </c>
      <c r="E151">
        <v>44</v>
      </c>
      <c r="F151" t="s">
        <v>707</v>
      </c>
      <c r="G151">
        <v>3.5000000000000003E-2</v>
      </c>
      <c r="H151">
        <v>95</v>
      </c>
      <c r="I151">
        <v>5700</v>
      </c>
    </row>
    <row r="152" spans="1:9" x14ac:dyDescent="0.25">
      <c r="A152" t="str">
        <f t="shared" si="2"/>
        <v>279Demais Municipios0,038</v>
      </c>
      <c r="B152">
        <v>279</v>
      </c>
      <c r="C152">
        <v>106062</v>
      </c>
      <c r="D152" t="s">
        <v>992</v>
      </c>
      <c r="E152">
        <v>44</v>
      </c>
      <c r="F152" t="s">
        <v>707</v>
      </c>
      <c r="G152">
        <v>3.7999999999999999E-2</v>
      </c>
      <c r="H152">
        <v>30</v>
      </c>
      <c r="I152">
        <v>1800</v>
      </c>
    </row>
    <row r="153" spans="1:9" x14ac:dyDescent="0.25">
      <c r="A153" t="str">
        <f t="shared" si="2"/>
        <v>279Demais Municipios0,038</v>
      </c>
      <c r="B153">
        <v>279</v>
      </c>
      <c r="C153">
        <v>106062</v>
      </c>
      <c r="D153" t="s">
        <v>992</v>
      </c>
      <c r="E153">
        <v>44</v>
      </c>
      <c r="F153" t="s">
        <v>707</v>
      </c>
      <c r="G153">
        <v>3.7999999999999999E-2</v>
      </c>
      <c r="H153">
        <v>2</v>
      </c>
      <c r="I153">
        <v>82</v>
      </c>
    </row>
    <row r="154" spans="1:9" x14ac:dyDescent="0.25">
      <c r="A154" t="str">
        <f t="shared" si="2"/>
        <v>279Demais Municipios0,04</v>
      </c>
      <c r="B154">
        <v>279</v>
      </c>
      <c r="C154">
        <v>106062</v>
      </c>
      <c r="D154" t="s">
        <v>992</v>
      </c>
      <c r="E154">
        <v>44</v>
      </c>
      <c r="F154" t="s">
        <v>707</v>
      </c>
      <c r="G154">
        <v>0.04</v>
      </c>
      <c r="H154">
        <v>2</v>
      </c>
      <c r="I154">
        <v>120</v>
      </c>
    </row>
    <row r="155" spans="1:9" x14ac:dyDescent="0.25">
      <c r="A155" t="str">
        <f t="shared" si="2"/>
        <v>279Belo Horizonte0,05</v>
      </c>
      <c r="B155">
        <v>279</v>
      </c>
      <c r="C155">
        <v>106062</v>
      </c>
      <c r="D155" t="s">
        <v>992</v>
      </c>
      <c r="E155">
        <v>44</v>
      </c>
      <c r="F155" t="s">
        <v>718</v>
      </c>
      <c r="G155">
        <v>0.05</v>
      </c>
      <c r="H155">
        <v>724</v>
      </c>
      <c r="I155">
        <v>43440</v>
      </c>
    </row>
    <row r="156" spans="1:9" x14ac:dyDescent="0.25">
      <c r="A156" t="str">
        <f t="shared" si="2"/>
        <v>279Demais Municipios0,05</v>
      </c>
      <c r="B156">
        <v>279</v>
      </c>
      <c r="C156">
        <v>106062</v>
      </c>
      <c r="D156" t="s">
        <v>992</v>
      </c>
      <c r="E156">
        <v>44</v>
      </c>
      <c r="F156" t="s">
        <v>707</v>
      </c>
      <c r="G156">
        <v>0.05</v>
      </c>
      <c r="H156">
        <v>48</v>
      </c>
      <c r="I156">
        <v>2880</v>
      </c>
    </row>
    <row r="157" spans="1:9" x14ac:dyDescent="0.25">
      <c r="A157" t="str">
        <f t="shared" si="2"/>
        <v>280Demais Municipios0,02</v>
      </c>
      <c r="B157">
        <v>280</v>
      </c>
      <c r="C157">
        <v>106070</v>
      </c>
      <c r="D157" t="s">
        <v>1006</v>
      </c>
      <c r="E157">
        <v>44</v>
      </c>
      <c r="F157" t="s">
        <v>707</v>
      </c>
      <c r="G157">
        <v>0.02</v>
      </c>
      <c r="H157">
        <v>8</v>
      </c>
      <c r="I157">
        <v>480</v>
      </c>
    </row>
    <row r="158" spans="1:9" x14ac:dyDescent="0.25">
      <c r="A158" t="str">
        <f t="shared" si="2"/>
        <v>280Demais Municipios0,02</v>
      </c>
      <c r="B158">
        <v>280</v>
      </c>
      <c r="C158">
        <v>106070</v>
      </c>
      <c r="D158" t="s">
        <v>1006</v>
      </c>
      <c r="E158">
        <v>44</v>
      </c>
      <c r="F158" t="s">
        <v>707</v>
      </c>
      <c r="G158">
        <v>0.02</v>
      </c>
      <c r="H158">
        <v>8</v>
      </c>
      <c r="I158">
        <v>328</v>
      </c>
    </row>
    <row r="159" spans="1:9" x14ac:dyDescent="0.25">
      <c r="A159" t="str">
        <f t="shared" si="2"/>
        <v>280Demais Municipios0,03</v>
      </c>
      <c r="B159">
        <v>280</v>
      </c>
      <c r="C159">
        <v>106070</v>
      </c>
      <c r="D159" t="s">
        <v>1006</v>
      </c>
      <c r="E159">
        <v>44</v>
      </c>
      <c r="F159" t="s">
        <v>707</v>
      </c>
      <c r="G159">
        <v>0.03</v>
      </c>
      <c r="H159">
        <v>24</v>
      </c>
      <c r="I159">
        <v>1440</v>
      </c>
    </row>
    <row r="160" spans="1:9" x14ac:dyDescent="0.25">
      <c r="A160" t="str">
        <f t="shared" si="2"/>
        <v>280Demais Municipios0,035</v>
      </c>
      <c r="B160">
        <v>280</v>
      </c>
      <c r="C160">
        <v>106070</v>
      </c>
      <c r="D160" t="s">
        <v>1006</v>
      </c>
      <c r="E160">
        <v>44</v>
      </c>
      <c r="F160" t="s">
        <v>707</v>
      </c>
      <c r="G160">
        <v>3.5000000000000003E-2</v>
      </c>
      <c r="H160">
        <v>23</v>
      </c>
      <c r="I160">
        <v>1380</v>
      </c>
    </row>
    <row r="161" spans="1:9" x14ac:dyDescent="0.25">
      <c r="A161" t="str">
        <f t="shared" si="2"/>
        <v>280Demais Municipios0,038</v>
      </c>
      <c r="B161">
        <v>280</v>
      </c>
      <c r="C161">
        <v>106070</v>
      </c>
      <c r="D161" t="s">
        <v>1006</v>
      </c>
      <c r="E161">
        <v>44</v>
      </c>
      <c r="F161" t="s">
        <v>707</v>
      </c>
      <c r="G161">
        <v>3.7999999999999999E-2</v>
      </c>
      <c r="H161">
        <v>7</v>
      </c>
      <c r="I161">
        <v>420</v>
      </c>
    </row>
    <row r="162" spans="1:9" x14ac:dyDescent="0.25">
      <c r="A162" t="str">
        <f t="shared" si="2"/>
        <v>280Belo Horizonte0,05</v>
      </c>
      <c r="B162">
        <v>280</v>
      </c>
      <c r="C162">
        <v>106070</v>
      </c>
      <c r="D162" t="s">
        <v>1006</v>
      </c>
      <c r="E162">
        <v>44</v>
      </c>
      <c r="F162" t="s">
        <v>718</v>
      </c>
      <c r="G162">
        <v>0.05</v>
      </c>
      <c r="H162">
        <v>169</v>
      </c>
      <c r="I162">
        <v>10140</v>
      </c>
    </row>
    <row r="163" spans="1:9" x14ac:dyDescent="0.25">
      <c r="A163" t="str">
        <f t="shared" si="2"/>
        <v>280Demais Municipios0,05</v>
      </c>
      <c r="B163">
        <v>280</v>
      </c>
      <c r="C163">
        <v>106070</v>
      </c>
      <c r="D163" t="s">
        <v>1006</v>
      </c>
      <c r="E163">
        <v>44</v>
      </c>
      <c r="F163" t="s">
        <v>707</v>
      </c>
      <c r="G163">
        <v>0.05</v>
      </c>
      <c r="H163">
        <v>10</v>
      </c>
      <c r="I163">
        <v>600</v>
      </c>
    </row>
    <row r="164" spans="1:9" x14ac:dyDescent="0.25">
      <c r="A164" t="str">
        <f t="shared" si="2"/>
        <v>275Demais Municipios0,02</v>
      </c>
      <c r="B164">
        <v>275</v>
      </c>
      <c r="C164">
        <v>106089</v>
      </c>
      <c r="D164" t="s">
        <v>1018</v>
      </c>
      <c r="E164">
        <v>22</v>
      </c>
      <c r="F164" t="s">
        <v>707</v>
      </c>
      <c r="G164">
        <v>0.02</v>
      </c>
      <c r="H164">
        <v>3</v>
      </c>
      <c r="I164">
        <v>180</v>
      </c>
    </row>
    <row r="165" spans="1:9" x14ac:dyDescent="0.25">
      <c r="A165" t="str">
        <f t="shared" si="2"/>
        <v>275Demais Municipios0,025</v>
      </c>
      <c r="B165">
        <v>275</v>
      </c>
      <c r="C165">
        <v>106089</v>
      </c>
      <c r="D165" t="s">
        <v>1018</v>
      </c>
      <c r="E165">
        <v>22</v>
      </c>
      <c r="F165" t="s">
        <v>707</v>
      </c>
      <c r="G165">
        <v>2.5000000000000001E-2</v>
      </c>
      <c r="H165">
        <v>2</v>
      </c>
      <c r="I165">
        <v>120</v>
      </c>
    </row>
    <row r="166" spans="1:9" x14ac:dyDescent="0.25">
      <c r="A166" t="str">
        <f t="shared" si="2"/>
        <v>275Demais Municipios0,03</v>
      </c>
      <c r="B166">
        <v>275</v>
      </c>
      <c r="C166">
        <v>106089</v>
      </c>
      <c r="D166" t="s">
        <v>1018</v>
      </c>
      <c r="E166">
        <v>22</v>
      </c>
      <c r="F166" t="s">
        <v>707</v>
      </c>
      <c r="G166">
        <v>0.03</v>
      </c>
      <c r="H166">
        <v>5</v>
      </c>
      <c r="I166">
        <v>300</v>
      </c>
    </row>
    <row r="167" spans="1:9" x14ac:dyDescent="0.25">
      <c r="A167" t="str">
        <f t="shared" si="2"/>
        <v>275Demais Municipios0,035</v>
      </c>
      <c r="B167">
        <v>275</v>
      </c>
      <c r="C167">
        <v>106089</v>
      </c>
      <c r="D167" t="s">
        <v>1018</v>
      </c>
      <c r="E167">
        <v>22</v>
      </c>
      <c r="F167" t="s">
        <v>707</v>
      </c>
      <c r="G167">
        <v>3.5000000000000003E-2</v>
      </c>
      <c r="H167">
        <v>1</v>
      </c>
      <c r="I167">
        <v>60</v>
      </c>
    </row>
    <row r="168" spans="1:9" x14ac:dyDescent="0.25">
      <c r="A168" t="str">
        <f t="shared" si="2"/>
        <v>275Demais Municipios0,038</v>
      </c>
      <c r="B168">
        <v>275</v>
      </c>
      <c r="C168">
        <v>106089</v>
      </c>
      <c r="D168" t="s">
        <v>1018</v>
      </c>
      <c r="E168">
        <v>22</v>
      </c>
      <c r="F168" t="s">
        <v>707</v>
      </c>
      <c r="G168">
        <v>3.7999999999999999E-2</v>
      </c>
      <c r="H168">
        <v>2</v>
      </c>
      <c r="I168">
        <v>120</v>
      </c>
    </row>
    <row r="169" spans="1:9" x14ac:dyDescent="0.25">
      <c r="A169" t="str">
        <f t="shared" si="2"/>
        <v>275Demais Municipios0,04</v>
      </c>
      <c r="B169">
        <v>275</v>
      </c>
      <c r="C169">
        <v>106089</v>
      </c>
      <c r="D169" t="s">
        <v>1018</v>
      </c>
      <c r="E169">
        <v>22</v>
      </c>
      <c r="F169" t="s">
        <v>707</v>
      </c>
      <c r="G169">
        <v>0.04</v>
      </c>
      <c r="H169">
        <v>2</v>
      </c>
      <c r="I169">
        <v>120</v>
      </c>
    </row>
    <row r="170" spans="1:9" x14ac:dyDescent="0.25">
      <c r="A170" t="str">
        <f t="shared" si="2"/>
        <v>275Belo Horizonte0,05</v>
      </c>
      <c r="B170">
        <v>275</v>
      </c>
      <c r="C170">
        <v>106089</v>
      </c>
      <c r="D170" t="s">
        <v>1018</v>
      </c>
      <c r="E170">
        <v>22</v>
      </c>
      <c r="F170" t="s">
        <v>718</v>
      </c>
      <c r="G170">
        <v>0.05</v>
      </c>
      <c r="H170">
        <v>1</v>
      </c>
      <c r="I170">
        <v>60</v>
      </c>
    </row>
    <row r="171" spans="1:9" x14ac:dyDescent="0.25">
      <c r="A171" t="str">
        <f t="shared" si="2"/>
        <v>275Demais Municipios0,05</v>
      </c>
      <c r="B171">
        <v>275</v>
      </c>
      <c r="C171">
        <v>106089</v>
      </c>
      <c r="D171" t="s">
        <v>1018</v>
      </c>
      <c r="E171">
        <v>22</v>
      </c>
      <c r="F171" t="s">
        <v>707</v>
      </c>
      <c r="G171">
        <v>0.05</v>
      </c>
      <c r="H171">
        <v>1</v>
      </c>
      <c r="I171">
        <v>60</v>
      </c>
    </row>
    <row r="172" spans="1:9" x14ac:dyDescent="0.25">
      <c r="A172" t="str">
        <f t="shared" si="2"/>
        <v>274Demais Municipios0,02</v>
      </c>
      <c r="B172">
        <v>274</v>
      </c>
      <c r="C172">
        <v>106089</v>
      </c>
      <c r="D172" t="s">
        <v>1018</v>
      </c>
      <c r="E172">
        <v>30</v>
      </c>
      <c r="F172" t="s">
        <v>707</v>
      </c>
      <c r="G172">
        <v>0.02</v>
      </c>
      <c r="H172">
        <v>2</v>
      </c>
      <c r="I172">
        <v>120</v>
      </c>
    </row>
    <row r="173" spans="1:9" x14ac:dyDescent="0.25">
      <c r="A173" t="str">
        <f t="shared" si="2"/>
        <v>274Demais Municipios0,03</v>
      </c>
      <c r="B173">
        <v>274</v>
      </c>
      <c r="C173">
        <v>106089</v>
      </c>
      <c r="D173" t="s">
        <v>1018</v>
      </c>
      <c r="E173">
        <v>30</v>
      </c>
      <c r="F173" t="s">
        <v>707</v>
      </c>
      <c r="G173">
        <v>0.03</v>
      </c>
      <c r="H173">
        <v>2</v>
      </c>
      <c r="I173">
        <v>120</v>
      </c>
    </row>
    <row r="174" spans="1:9" x14ac:dyDescent="0.25">
      <c r="A174" t="str">
        <f t="shared" si="2"/>
        <v>274Belo Horizonte0,05</v>
      </c>
      <c r="B174">
        <v>274</v>
      </c>
      <c r="C174">
        <v>106089</v>
      </c>
      <c r="D174" t="s">
        <v>1018</v>
      </c>
      <c r="E174">
        <v>30</v>
      </c>
      <c r="F174" t="s">
        <v>718</v>
      </c>
      <c r="G174">
        <v>0.05</v>
      </c>
      <c r="H174">
        <v>1</v>
      </c>
      <c r="I174">
        <v>60</v>
      </c>
    </row>
    <row r="175" spans="1:9" x14ac:dyDescent="0.25">
      <c r="A175" t="str">
        <f t="shared" si="2"/>
        <v>274Demais Municipios0,05</v>
      </c>
      <c r="B175">
        <v>274</v>
      </c>
      <c r="C175">
        <v>106089</v>
      </c>
      <c r="D175" t="s">
        <v>1018</v>
      </c>
      <c r="E175">
        <v>30</v>
      </c>
      <c r="F175" t="s">
        <v>707</v>
      </c>
      <c r="G175">
        <v>0.05</v>
      </c>
      <c r="H175">
        <v>1</v>
      </c>
      <c r="I175">
        <v>60</v>
      </c>
    </row>
    <row r="176" spans="1:9" x14ac:dyDescent="0.25">
      <c r="A176" t="str">
        <f t="shared" si="2"/>
        <v>272Demais Municipios0,02</v>
      </c>
      <c r="B176">
        <v>272</v>
      </c>
      <c r="C176">
        <v>106089</v>
      </c>
      <c r="D176" t="s">
        <v>1018</v>
      </c>
      <c r="E176">
        <v>40</v>
      </c>
      <c r="F176" t="s">
        <v>707</v>
      </c>
      <c r="G176">
        <v>0.02</v>
      </c>
      <c r="H176">
        <v>118</v>
      </c>
      <c r="I176">
        <v>7080</v>
      </c>
    </row>
    <row r="177" spans="1:9" x14ac:dyDescent="0.25">
      <c r="A177" t="str">
        <f t="shared" si="2"/>
        <v>272Demais Municipios0,025</v>
      </c>
      <c r="B177">
        <v>272</v>
      </c>
      <c r="C177">
        <v>106089</v>
      </c>
      <c r="D177" t="s">
        <v>1018</v>
      </c>
      <c r="E177">
        <v>40</v>
      </c>
      <c r="F177" t="s">
        <v>707</v>
      </c>
      <c r="G177">
        <v>2.5000000000000001E-2</v>
      </c>
      <c r="H177">
        <v>7</v>
      </c>
      <c r="I177">
        <v>420</v>
      </c>
    </row>
    <row r="178" spans="1:9" x14ac:dyDescent="0.25">
      <c r="A178" t="str">
        <f t="shared" si="2"/>
        <v>272Demais Municipios0,027</v>
      </c>
      <c r="B178">
        <v>272</v>
      </c>
      <c r="C178">
        <v>106089</v>
      </c>
      <c r="D178" t="s">
        <v>1018</v>
      </c>
      <c r="E178">
        <v>40</v>
      </c>
      <c r="F178" t="s">
        <v>707</v>
      </c>
      <c r="G178">
        <v>2.7E-2</v>
      </c>
      <c r="H178">
        <v>5</v>
      </c>
      <c r="I178">
        <v>300</v>
      </c>
    </row>
    <row r="179" spans="1:9" x14ac:dyDescent="0.25">
      <c r="A179" t="str">
        <f t="shared" si="2"/>
        <v>272Demais Municipios0,03</v>
      </c>
      <c r="B179">
        <v>272</v>
      </c>
      <c r="C179">
        <v>106089</v>
      </c>
      <c r="D179" t="s">
        <v>1018</v>
      </c>
      <c r="E179">
        <v>40</v>
      </c>
      <c r="F179" t="s">
        <v>707</v>
      </c>
      <c r="G179">
        <v>0.03</v>
      </c>
      <c r="H179">
        <v>224</v>
      </c>
      <c r="I179">
        <v>13440</v>
      </c>
    </row>
    <row r="180" spans="1:9" x14ac:dyDescent="0.25">
      <c r="A180" t="str">
        <f t="shared" si="2"/>
        <v>272Demais Municipios0,035</v>
      </c>
      <c r="B180">
        <v>272</v>
      </c>
      <c r="C180">
        <v>106089</v>
      </c>
      <c r="D180" t="s">
        <v>1018</v>
      </c>
      <c r="E180">
        <v>40</v>
      </c>
      <c r="F180" t="s">
        <v>707</v>
      </c>
      <c r="G180">
        <v>3.5000000000000003E-2</v>
      </c>
      <c r="H180">
        <v>35</v>
      </c>
      <c r="I180">
        <v>2100</v>
      </c>
    </row>
    <row r="181" spans="1:9" x14ac:dyDescent="0.25">
      <c r="A181" t="str">
        <f t="shared" si="2"/>
        <v>272Demais Municipios0,038</v>
      </c>
      <c r="B181">
        <v>272</v>
      </c>
      <c r="C181">
        <v>106089</v>
      </c>
      <c r="D181" t="s">
        <v>1018</v>
      </c>
      <c r="E181">
        <v>40</v>
      </c>
      <c r="F181" t="s">
        <v>707</v>
      </c>
      <c r="G181">
        <v>3.7999999999999999E-2</v>
      </c>
      <c r="H181">
        <v>15</v>
      </c>
      <c r="I181">
        <v>900</v>
      </c>
    </row>
    <row r="182" spans="1:9" x14ac:dyDescent="0.25">
      <c r="A182" t="str">
        <f t="shared" si="2"/>
        <v>272Demais Municipios0,04</v>
      </c>
      <c r="B182">
        <v>272</v>
      </c>
      <c r="C182">
        <v>106089</v>
      </c>
      <c r="D182" t="s">
        <v>1018</v>
      </c>
      <c r="E182">
        <v>40</v>
      </c>
      <c r="F182" t="s">
        <v>707</v>
      </c>
      <c r="G182">
        <v>0.04</v>
      </c>
      <c r="H182">
        <v>43</v>
      </c>
      <c r="I182">
        <v>2580</v>
      </c>
    </row>
    <row r="183" spans="1:9" x14ac:dyDescent="0.25">
      <c r="A183" t="str">
        <f t="shared" si="2"/>
        <v>272Belo Horizonte0,05</v>
      </c>
      <c r="B183">
        <v>272</v>
      </c>
      <c r="C183">
        <v>106089</v>
      </c>
      <c r="D183" t="s">
        <v>1018</v>
      </c>
      <c r="E183">
        <v>40</v>
      </c>
      <c r="F183" t="s">
        <v>718</v>
      </c>
      <c r="G183">
        <v>0.05</v>
      </c>
      <c r="H183">
        <v>277</v>
      </c>
      <c r="I183">
        <v>16620</v>
      </c>
    </row>
    <row r="184" spans="1:9" x14ac:dyDescent="0.25">
      <c r="A184" t="str">
        <f t="shared" si="2"/>
        <v>272Demais Municipios0,05</v>
      </c>
      <c r="B184">
        <v>272</v>
      </c>
      <c r="C184">
        <v>106089</v>
      </c>
      <c r="D184" t="s">
        <v>1018</v>
      </c>
      <c r="E184">
        <v>40</v>
      </c>
      <c r="F184" t="s">
        <v>707</v>
      </c>
      <c r="G184">
        <v>0.05</v>
      </c>
      <c r="H184">
        <v>60</v>
      </c>
      <c r="I184">
        <v>3600</v>
      </c>
    </row>
    <row r="185" spans="1:9" x14ac:dyDescent="0.25">
      <c r="A185" t="str">
        <f t="shared" si="2"/>
        <v>271Demais Municipios0,02</v>
      </c>
      <c r="B185">
        <v>271</v>
      </c>
      <c r="C185">
        <v>106089</v>
      </c>
      <c r="D185" t="s">
        <v>1018</v>
      </c>
      <c r="E185">
        <v>44</v>
      </c>
      <c r="F185" t="s">
        <v>707</v>
      </c>
      <c r="G185">
        <v>0.02</v>
      </c>
      <c r="H185">
        <v>121</v>
      </c>
      <c r="I185">
        <v>7260</v>
      </c>
    </row>
    <row r="186" spans="1:9" x14ac:dyDescent="0.25">
      <c r="A186" t="str">
        <f t="shared" si="2"/>
        <v>271Demais Municipios0,02</v>
      </c>
      <c r="B186">
        <v>271</v>
      </c>
      <c r="C186">
        <v>106089</v>
      </c>
      <c r="D186" t="s">
        <v>1018</v>
      </c>
      <c r="E186">
        <v>44</v>
      </c>
      <c r="F186" t="s">
        <v>707</v>
      </c>
      <c r="G186">
        <v>0.02</v>
      </c>
      <c r="H186">
        <v>1</v>
      </c>
      <c r="I186">
        <v>41</v>
      </c>
    </row>
    <row r="187" spans="1:9" x14ac:dyDescent="0.25">
      <c r="A187" t="str">
        <f t="shared" si="2"/>
        <v>271Demais Municipios0,025</v>
      </c>
      <c r="B187">
        <v>271</v>
      </c>
      <c r="C187">
        <v>106089</v>
      </c>
      <c r="D187" t="s">
        <v>1018</v>
      </c>
      <c r="E187">
        <v>44</v>
      </c>
      <c r="F187" t="s">
        <v>707</v>
      </c>
      <c r="G187">
        <v>2.5000000000000001E-2</v>
      </c>
      <c r="H187">
        <v>6</v>
      </c>
      <c r="I187">
        <v>360</v>
      </c>
    </row>
    <row r="188" spans="1:9" x14ac:dyDescent="0.25">
      <c r="A188" t="str">
        <f t="shared" si="2"/>
        <v>271Demais Municipios0,027</v>
      </c>
      <c r="B188">
        <v>271</v>
      </c>
      <c r="C188">
        <v>106089</v>
      </c>
      <c r="D188" t="s">
        <v>1018</v>
      </c>
      <c r="E188">
        <v>44</v>
      </c>
      <c r="F188" t="s">
        <v>707</v>
      </c>
      <c r="G188">
        <v>2.7E-2</v>
      </c>
      <c r="H188">
        <v>2</v>
      </c>
      <c r="I188">
        <v>120</v>
      </c>
    </row>
    <row r="189" spans="1:9" x14ac:dyDescent="0.25">
      <c r="A189" t="str">
        <f t="shared" si="2"/>
        <v>271Demais Municipios0,03</v>
      </c>
      <c r="B189">
        <v>271</v>
      </c>
      <c r="C189">
        <v>106089</v>
      </c>
      <c r="D189" t="s">
        <v>1018</v>
      </c>
      <c r="E189">
        <v>44</v>
      </c>
      <c r="F189" t="s">
        <v>707</v>
      </c>
      <c r="G189">
        <v>0.03</v>
      </c>
      <c r="H189">
        <v>240</v>
      </c>
      <c r="I189">
        <v>14383</v>
      </c>
    </row>
    <row r="190" spans="1:9" x14ac:dyDescent="0.25">
      <c r="A190" t="str">
        <f t="shared" si="2"/>
        <v>271Demais Municipios0,035</v>
      </c>
      <c r="B190">
        <v>271</v>
      </c>
      <c r="C190">
        <v>106089</v>
      </c>
      <c r="D190" t="s">
        <v>1018</v>
      </c>
      <c r="E190">
        <v>44</v>
      </c>
      <c r="F190" t="s">
        <v>707</v>
      </c>
      <c r="G190">
        <v>3.5000000000000003E-2</v>
      </c>
      <c r="H190">
        <v>26</v>
      </c>
      <c r="I190">
        <v>1560</v>
      </c>
    </row>
    <row r="191" spans="1:9" x14ac:dyDescent="0.25">
      <c r="A191" t="str">
        <f t="shared" si="2"/>
        <v>271Demais Municipios0,038</v>
      </c>
      <c r="B191">
        <v>271</v>
      </c>
      <c r="C191">
        <v>106089</v>
      </c>
      <c r="D191" t="s">
        <v>1018</v>
      </c>
      <c r="E191">
        <v>44</v>
      </c>
      <c r="F191" t="s">
        <v>707</v>
      </c>
      <c r="G191">
        <v>3.7999999999999999E-2</v>
      </c>
      <c r="H191">
        <v>9</v>
      </c>
      <c r="I191">
        <v>540</v>
      </c>
    </row>
    <row r="192" spans="1:9" x14ac:dyDescent="0.25">
      <c r="A192" t="str">
        <f t="shared" si="2"/>
        <v>271Demais Municipios0,038</v>
      </c>
      <c r="B192">
        <v>271</v>
      </c>
      <c r="C192">
        <v>106089</v>
      </c>
      <c r="D192" t="s">
        <v>1018</v>
      </c>
      <c r="E192">
        <v>44</v>
      </c>
      <c r="F192" t="s">
        <v>707</v>
      </c>
      <c r="G192">
        <v>3.7999999999999999E-2</v>
      </c>
      <c r="H192">
        <v>1</v>
      </c>
      <c r="I192">
        <v>41</v>
      </c>
    </row>
    <row r="193" spans="1:9" x14ac:dyDescent="0.25">
      <c r="A193" t="str">
        <f t="shared" si="2"/>
        <v>271Demais Municipios0,04</v>
      </c>
      <c r="B193">
        <v>271</v>
      </c>
      <c r="C193">
        <v>106089</v>
      </c>
      <c r="D193" t="s">
        <v>1018</v>
      </c>
      <c r="E193">
        <v>44</v>
      </c>
      <c r="F193" t="s">
        <v>707</v>
      </c>
      <c r="G193">
        <v>0.04</v>
      </c>
      <c r="H193">
        <v>29</v>
      </c>
      <c r="I193">
        <v>1740</v>
      </c>
    </row>
    <row r="194" spans="1:9" x14ac:dyDescent="0.25">
      <c r="A194" t="str">
        <f t="shared" si="2"/>
        <v>271Demais Municipios0,04</v>
      </c>
      <c r="B194">
        <v>271</v>
      </c>
      <c r="C194">
        <v>106089</v>
      </c>
      <c r="D194" t="s">
        <v>1018</v>
      </c>
      <c r="E194">
        <v>44</v>
      </c>
      <c r="F194" t="s">
        <v>707</v>
      </c>
      <c r="G194">
        <v>0.04</v>
      </c>
      <c r="H194">
        <v>6</v>
      </c>
      <c r="I194">
        <v>282</v>
      </c>
    </row>
    <row r="195" spans="1:9" x14ac:dyDescent="0.25">
      <c r="A195" t="str">
        <f t="shared" ref="A195:A258" si="3">CONCATENATE(B195,F195,G195)</f>
        <v>271Belo Horizonte0,05</v>
      </c>
      <c r="B195">
        <v>271</v>
      </c>
      <c r="C195">
        <v>106089</v>
      </c>
      <c r="D195" t="s">
        <v>1018</v>
      </c>
      <c r="E195">
        <v>44</v>
      </c>
      <c r="F195" t="s">
        <v>718</v>
      </c>
      <c r="G195">
        <v>0.05</v>
      </c>
      <c r="H195">
        <v>553</v>
      </c>
      <c r="I195">
        <v>33180</v>
      </c>
    </row>
    <row r="196" spans="1:9" x14ac:dyDescent="0.25">
      <c r="A196" t="str">
        <f t="shared" si="3"/>
        <v>271Demais Municipios0,05</v>
      </c>
      <c r="B196">
        <v>271</v>
      </c>
      <c r="C196">
        <v>106089</v>
      </c>
      <c r="D196" t="s">
        <v>1018</v>
      </c>
      <c r="E196">
        <v>44</v>
      </c>
      <c r="F196" t="s">
        <v>707</v>
      </c>
      <c r="G196">
        <v>0.05</v>
      </c>
      <c r="H196">
        <v>77</v>
      </c>
      <c r="I196">
        <v>4620</v>
      </c>
    </row>
    <row r="197" spans="1:9" x14ac:dyDescent="0.25">
      <c r="A197" t="str">
        <f t="shared" si="3"/>
        <v>1166Belo Horizonte0,05</v>
      </c>
      <c r="B197">
        <v>1166</v>
      </c>
      <c r="C197">
        <v>105643</v>
      </c>
      <c r="D197" t="s">
        <v>1077</v>
      </c>
      <c r="E197">
        <v>44</v>
      </c>
      <c r="F197" t="s">
        <v>718</v>
      </c>
      <c r="G197">
        <v>0.05</v>
      </c>
      <c r="H197">
        <v>14</v>
      </c>
      <c r="I197">
        <v>840</v>
      </c>
    </row>
    <row r="198" spans="1:9" x14ac:dyDescent="0.25">
      <c r="A198" t="str">
        <f t="shared" si="3"/>
        <v>239Demais Municipios0,02</v>
      </c>
      <c r="B198">
        <v>239</v>
      </c>
      <c r="C198">
        <v>64386</v>
      </c>
      <c r="D198" t="s">
        <v>1080</v>
      </c>
      <c r="E198">
        <v>44</v>
      </c>
      <c r="F198" t="s">
        <v>707</v>
      </c>
      <c r="G198">
        <v>0.02</v>
      </c>
      <c r="H198">
        <v>15</v>
      </c>
      <c r="I198">
        <v>900</v>
      </c>
    </row>
    <row r="199" spans="1:9" x14ac:dyDescent="0.25">
      <c r="A199" t="str">
        <f t="shared" si="3"/>
        <v>239Demais Municipios0,03</v>
      </c>
      <c r="B199">
        <v>239</v>
      </c>
      <c r="C199">
        <v>64386</v>
      </c>
      <c r="D199" t="s">
        <v>1080</v>
      </c>
      <c r="E199">
        <v>44</v>
      </c>
      <c r="F199" t="s">
        <v>707</v>
      </c>
      <c r="G199">
        <v>0.03</v>
      </c>
      <c r="H199">
        <v>23</v>
      </c>
      <c r="I199">
        <v>1380</v>
      </c>
    </row>
    <row r="200" spans="1:9" x14ac:dyDescent="0.25">
      <c r="A200" t="str">
        <f t="shared" si="3"/>
        <v>239Demais Municipios0,035</v>
      </c>
      <c r="B200">
        <v>239</v>
      </c>
      <c r="C200">
        <v>64386</v>
      </c>
      <c r="D200" t="s">
        <v>1080</v>
      </c>
      <c r="E200">
        <v>44</v>
      </c>
      <c r="F200" t="s">
        <v>707</v>
      </c>
      <c r="G200">
        <v>3.5000000000000003E-2</v>
      </c>
      <c r="H200">
        <v>24</v>
      </c>
      <c r="I200">
        <v>1440</v>
      </c>
    </row>
    <row r="201" spans="1:9" x14ac:dyDescent="0.25">
      <c r="A201" t="str">
        <f t="shared" si="3"/>
        <v>239Demais Municipios0,038</v>
      </c>
      <c r="B201">
        <v>239</v>
      </c>
      <c r="C201">
        <v>64386</v>
      </c>
      <c r="D201" t="s">
        <v>1080</v>
      </c>
      <c r="E201">
        <v>44</v>
      </c>
      <c r="F201" t="s">
        <v>707</v>
      </c>
      <c r="G201">
        <v>3.7999999999999999E-2</v>
      </c>
      <c r="H201">
        <v>3</v>
      </c>
      <c r="I201">
        <v>180</v>
      </c>
    </row>
    <row r="202" spans="1:9" x14ac:dyDescent="0.25">
      <c r="A202" t="str">
        <f t="shared" si="3"/>
        <v>239Belo Horizonte0,05</v>
      </c>
      <c r="B202">
        <v>239</v>
      </c>
      <c r="C202">
        <v>64386</v>
      </c>
      <c r="D202" t="s">
        <v>1080</v>
      </c>
      <c r="E202">
        <v>44</v>
      </c>
      <c r="F202" t="s">
        <v>718</v>
      </c>
      <c r="G202">
        <v>0.05</v>
      </c>
      <c r="H202">
        <v>54</v>
      </c>
      <c r="I202">
        <v>3240</v>
      </c>
    </row>
    <row r="203" spans="1:9" x14ac:dyDescent="0.25">
      <c r="A203" t="str">
        <f t="shared" si="3"/>
        <v>239Demais Municipios0,05</v>
      </c>
      <c r="B203">
        <v>239</v>
      </c>
      <c r="C203">
        <v>64386</v>
      </c>
      <c r="D203" t="s">
        <v>1080</v>
      </c>
      <c r="E203">
        <v>44</v>
      </c>
      <c r="F203" t="s">
        <v>707</v>
      </c>
      <c r="G203">
        <v>0.05</v>
      </c>
      <c r="H203">
        <v>4</v>
      </c>
      <c r="I203">
        <v>240</v>
      </c>
    </row>
    <row r="204" spans="1:9" x14ac:dyDescent="0.25">
      <c r="A204" t="str">
        <f t="shared" si="3"/>
        <v>240Demais Municipios0,02</v>
      </c>
      <c r="B204">
        <v>240</v>
      </c>
      <c r="C204">
        <v>64076</v>
      </c>
      <c r="D204" t="s">
        <v>1092</v>
      </c>
      <c r="E204">
        <v>44</v>
      </c>
      <c r="F204" t="s">
        <v>707</v>
      </c>
      <c r="G204">
        <v>0.02</v>
      </c>
      <c r="H204">
        <v>7</v>
      </c>
      <c r="I204">
        <v>420</v>
      </c>
    </row>
    <row r="205" spans="1:9" x14ac:dyDescent="0.25">
      <c r="A205" t="str">
        <f t="shared" si="3"/>
        <v>240Demais Municipios0,03</v>
      </c>
      <c r="B205">
        <v>240</v>
      </c>
      <c r="C205">
        <v>64076</v>
      </c>
      <c r="D205" t="s">
        <v>1092</v>
      </c>
      <c r="E205">
        <v>44</v>
      </c>
      <c r="F205" t="s">
        <v>707</v>
      </c>
      <c r="G205">
        <v>0.03</v>
      </c>
      <c r="H205">
        <v>3</v>
      </c>
      <c r="I205">
        <v>180</v>
      </c>
    </row>
    <row r="206" spans="1:9" x14ac:dyDescent="0.25">
      <c r="A206" t="str">
        <f t="shared" si="3"/>
        <v>240Demais Municipios0,035</v>
      </c>
      <c r="B206">
        <v>240</v>
      </c>
      <c r="C206">
        <v>64076</v>
      </c>
      <c r="D206" t="s">
        <v>1092</v>
      </c>
      <c r="E206">
        <v>44</v>
      </c>
      <c r="F206" t="s">
        <v>707</v>
      </c>
      <c r="G206">
        <v>3.5000000000000003E-2</v>
      </c>
      <c r="H206">
        <v>7</v>
      </c>
      <c r="I206">
        <v>420</v>
      </c>
    </row>
    <row r="207" spans="1:9" x14ac:dyDescent="0.25">
      <c r="A207" t="str">
        <f t="shared" si="3"/>
        <v>240Belo Horizonte0,05</v>
      </c>
      <c r="B207">
        <v>240</v>
      </c>
      <c r="C207">
        <v>64076</v>
      </c>
      <c r="D207" t="s">
        <v>1092</v>
      </c>
      <c r="E207">
        <v>44</v>
      </c>
      <c r="F207" t="s">
        <v>718</v>
      </c>
      <c r="G207">
        <v>0.05</v>
      </c>
      <c r="H207">
        <v>18</v>
      </c>
      <c r="I207">
        <v>1080</v>
      </c>
    </row>
    <row r="208" spans="1:9" x14ac:dyDescent="0.25">
      <c r="A208" t="str">
        <f t="shared" si="3"/>
        <v>240Demais Municipios0,05</v>
      </c>
      <c r="B208">
        <v>240</v>
      </c>
      <c r="C208">
        <v>64076</v>
      </c>
      <c r="D208" t="s">
        <v>1092</v>
      </c>
      <c r="E208">
        <v>44</v>
      </c>
      <c r="F208" t="s">
        <v>707</v>
      </c>
      <c r="G208">
        <v>0.05</v>
      </c>
      <c r="H208">
        <v>2</v>
      </c>
      <c r="I208">
        <v>120</v>
      </c>
    </row>
    <row r="209" spans="1:9" x14ac:dyDescent="0.25">
      <c r="A209" t="str">
        <f t="shared" si="3"/>
        <v>238Belo Horizonte0,05</v>
      </c>
      <c r="B209">
        <v>238</v>
      </c>
      <c r="C209">
        <v>63657</v>
      </c>
      <c r="D209" t="s">
        <v>1102</v>
      </c>
      <c r="E209">
        <v>40</v>
      </c>
      <c r="F209" t="s">
        <v>718</v>
      </c>
      <c r="G209">
        <v>0.05</v>
      </c>
      <c r="H209">
        <v>5</v>
      </c>
      <c r="I209">
        <v>280</v>
      </c>
    </row>
    <row r="210" spans="1:9" x14ac:dyDescent="0.25">
      <c r="A210" t="str">
        <f t="shared" si="3"/>
        <v>238Demais Municipios0,02</v>
      </c>
      <c r="B210">
        <v>238</v>
      </c>
      <c r="C210">
        <v>63657</v>
      </c>
      <c r="D210" t="s">
        <v>1102</v>
      </c>
      <c r="E210">
        <v>40</v>
      </c>
      <c r="F210" t="s">
        <v>707</v>
      </c>
      <c r="G210">
        <v>0.02</v>
      </c>
      <c r="H210">
        <v>8</v>
      </c>
      <c r="I210">
        <v>480</v>
      </c>
    </row>
    <row r="211" spans="1:9" x14ac:dyDescent="0.25">
      <c r="A211" t="str">
        <f t="shared" si="3"/>
        <v>238Demais Municipios0,02</v>
      </c>
      <c r="B211">
        <v>238</v>
      </c>
      <c r="C211">
        <v>63657</v>
      </c>
      <c r="D211" t="s">
        <v>1102</v>
      </c>
      <c r="E211">
        <v>40</v>
      </c>
      <c r="F211" t="s">
        <v>707</v>
      </c>
      <c r="G211">
        <v>0.02</v>
      </c>
      <c r="H211">
        <v>1</v>
      </c>
      <c r="I211">
        <v>50</v>
      </c>
    </row>
    <row r="212" spans="1:9" x14ac:dyDescent="0.25">
      <c r="A212" t="str">
        <f t="shared" si="3"/>
        <v>238Demais Municipios0,03</v>
      </c>
      <c r="B212">
        <v>238</v>
      </c>
      <c r="C212">
        <v>63657</v>
      </c>
      <c r="D212" t="s">
        <v>1102</v>
      </c>
      <c r="E212">
        <v>40</v>
      </c>
      <c r="F212" t="s">
        <v>707</v>
      </c>
      <c r="G212">
        <v>0.03</v>
      </c>
      <c r="H212">
        <v>16</v>
      </c>
      <c r="I212">
        <v>960</v>
      </c>
    </row>
    <row r="213" spans="1:9" x14ac:dyDescent="0.25">
      <c r="A213" t="str">
        <f t="shared" si="3"/>
        <v>238Demais Municipios0,04</v>
      </c>
      <c r="B213">
        <v>238</v>
      </c>
      <c r="C213">
        <v>63657</v>
      </c>
      <c r="D213" t="s">
        <v>1102</v>
      </c>
      <c r="E213">
        <v>40</v>
      </c>
      <c r="F213" t="s">
        <v>707</v>
      </c>
      <c r="G213">
        <v>0.04</v>
      </c>
      <c r="H213">
        <v>6</v>
      </c>
      <c r="I213">
        <v>360</v>
      </c>
    </row>
    <row r="214" spans="1:9" x14ac:dyDescent="0.25">
      <c r="A214" t="str">
        <f t="shared" si="3"/>
        <v>238Belo Horizonte0,05</v>
      </c>
      <c r="B214">
        <v>238</v>
      </c>
      <c r="C214">
        <v>63657</v>
      </c>
      <c r="D214" t="s">
        <v>1102</v>
      </c>
      <c r="E214">
        <v>40</v>
      </c>
      <c r="F214" t="s">
        <v>718</v>
      </c>
      <c r="G214">
        <v>0.05</v>
      </c>
      <c r="H214">
        <v>52</v>
      </c>
      <c r="I214">
        <v>3120</v>
      </c>
    </row>
    <row r="215" spans="1:9" x14ac:dyDescent="0.25">
      <c r="A215" t="str">
        <f t="shared" si="3"/>
        <v>238Demais Municipios0,05</v>
      </c>
      <c r="B215">
        <v>238</v>
      </c>
      <c r="C215">
        <v>63657</v>
      </c>
      <c r="D215" t="s">
        <v>1102</v>
      </c>
      <c r="E215">
        <v>40</v>
      </c>
      <c r="F215" t="s">
        <v>707</v>
      </c>
      <c r="G215">
        <v>0.05</v>
      </c>
      <c r="H215">
        <v>2</v>
      </c>
      <c r="I215">
        <v>120</v>
      </c>
    </row>
    <row r="216" spans="1:9" x14ac:dyDescent="0.25">
      <c r="A216" t="str">
        <f t="shared" si="3"/>
        <v>237Demais Municipios0,02</v>
      </c>
      <c r="B216">
        <v>237</v>
      </c>
      <c r="C216">
        <v>63657</v>
      </c>
      <c r="D216" t="s">
        <v>1102</v>
      </c>
      <c r="E216">
        <v>44</v>
      </c>
      <c r="F216" t="s">
        <v>707</v>
      </c>
      <c r="G216">
        <v>0.02</v>
      </c>
      <c r="H216">
        <v>9</v>
      </c>
      <c r="I216">
        <v>540</v>
      </c>
    </row>
    <row r="217" spans="1:9" x14ac:dyDescent="0.25">
      <c r="A217" t="str">
        <f t="shared" si="3"/>
        <v>237Demais Municipios0,03</v>
      </c>
      <c r="B217">
        <v>237</v>
      </c>
      <c r="C217">
        <v>63657</v>
      </c>
      <c r="D217" t="s">
        <v>1102</v>
      </c>
      <c r="E217">
        <v>44</v>
      </c>
      <c r="F217" t="s">
        <v>707</v>
      </c>
      <c r="G217">
        <v>0.03</v>
      </c>
      <c r="H217">
        <v>12</v>
      </c>
      <c r="I217">
        <v>720</v>
      </c>
    </row>
    <row r="218" spans="1:9" x14ac:dyDescent="0.25">
      <c r="A218" t="str">
        <f t="shared" si="3"/>
        <v>237Demais Municipios0,03</v>
      </c>
      <c r="B218">
        <v>237</v>
      </c>
      <c r="C218">
        <v>63657</v>
      </c>
      <c r="D218" t="s">
        <v>1102</v>
      </c>
      <c r="E218">
        <v>44</v>
      </c>
      <c r="F218" t="s">
        <v>707</v>
      </c>
      <c r="G218">
        <v>0.03</v>
      </c>
      <c r="H218">
        <v>5</v>
      </c>
      <c r="I218">
        <v>205</v>
      </c>
    </row>
    <row r="219" spans="1:9" x14ac:dyDescent="0.25">
      <c r="A219" t="str">
        <f t="shared" si="3"/>
        <v>237Demais Municipios0,035</v>
      </c>
      <c r="B219">
        <v>237</v>
      </c>
      <c r="C219">
        <v>63657</v>
      </c>
      <c r="D219" t="s">
        <v>1102</v>
      </c>
      <c r="E219">
        <v>44</v>
      </c>
      <c r="F219" t="s">
        <v>707</v>
      </c>
      <c r="G219">
        <v>3.5000000000000003E-2</v>
      </c>
      <c r="H219">
        <v>9</v>
      </c>
      <c r="I219">
        <v>540</v>
      </c>
    </row>
    <row r="220" spans="1:9" x14ac:dyDescent="0.25">
      <c r="A220" t="str">
        <f t="shared" si="3"/>
        <v>237Demais Municipios0,038</v>
      </c>
      <c r="B220">
        <v>237</v>
      </c>
      <c r="C220">
        <v>63657</v>
      </c>
      <c r="D220" t="s">
        <v>1102</v>
      </c>
      <c r="E220">
        <v>44</v>
      </c>
      <c r="F220" t="s">
        <v>707</v>
      </c>
      <c r="G220">
        <v>3.7999999999999999E-2</v>
      </c>
      <c r="H220">
        <v>2</v>
      </c>
      <c r="I220">
        <v>120</v>
      </c>
    </row>
    <row r="221" spans="1:9" x14ac:dyDescent="0.25">
      <c r="A221" t="str">
        <f t="shared" si="3"/>
        <v>237Belo Horizonte0,05</v>
      </c>
      <c r="B221">
        <v>237</v>
      </c>
      <c r="C221">
        <v>63657</v>
      </c>
      <c r="D221" t="s">
        <v>1102</v>
      </c>
      <c r="E221">
        <v>44</v>
      </c>
      <c r="F221" t="s">
        <v>718</v>
      </c>
      <c r="G221">
        <v>0.05</v>
      </c>
      <c r="H221">
        <v>58</v>
      </c>
      <c r="I221">
        <v>3480</v>
      </c>
    </row>
    <row r="222" spans="1:9" x14ac:dyDescent="0.25">
      <c r="A222" t="str">
        <f t="shared" si="3"/>
        <v>241Demais Municipios0,03</v>
      </c>
      <c r="B222">
        <v>241</v>
      </c>
      <c r="C222">
        <v>64394</v>
      </c>
      <c r="D222" t="s">
        <v>1123</v>
      </c>
      <c r="E222">
        <v>44</v>
      </c>
      <c r="F222" t="s">
        <v>707</v>
      </c>
      <c r="G222">
        <v>0.03</v>
      </c>
      <c r="H222">
        <v>3</v>
      </c>
      <c r="I222">
        <v>180</v>
      </c>
    </row>
    <row r="223" spans="1:9" x14ac:dyDescent="0.25">
      <c r="A223" t="str">
        <f t="shared" si="3"/>
        <v>241Belo Horizonte0,05</v>
      </c>
      <c r="B223">
        <v>241</v>
      </c>
      <c r="C223">
        <v>64394</v>
      </c>
      <c r="D223" t="s">
        <v>1123</v>
      </c>
      <c r="E223">
        <v>44</v>
      </c>
      <c r="F223" t="s">
        <v>718</v>
      </c>
      <c r="G223">
        <v>0.05</v>
      </c>
      <c r="H223">
        <v>2</v>
      </c>
      <c r="I223">
        <v>120</v>
      </c>
    </row>
    <row r="224" spans="1:9" x14ac:dyDescent="0.25">
      <c r="A224" t="str">
        <f t="shared" si="3"/>
        <v>134Demais Municipios0,03</v>
      </c>
      <c r="B224">
        <v>134</v>
      </c>
      <c r="C224">
        <v>106097</v>
      </c>
      <c r="D224" t="s">
        <v>1128</v>
      </c>
      <c r="E224">
        <v>44</v>
      </c>
      <c r="F224" t="s">
        <v>707</v>
      </c>
      <c r="G224">
        <v>0.03</v>
      </c>
      <c r="H224">
        <v>2</v>
      </c>
      <c r="I224">
        <v>120</v>
      </c>
    </row>
    <row r="225" spans="1:9" x14ac:dyDescent="0.25">
      <c r="A225" t="str">
        <f t="shared" si="3"/>
        <v>134Belo Horizonte0,05</v>
      </c>
      <c r="B225">
        <v>134</v>
      </c>
      <c r="C225">
        <v>106097</v>
      </c>
      <c r="D225" t="s">
        <v>1128</v>
      </c>
      <c r="E225">
        <v>44</v>
      </c>
      <c r="F225" t="s">
        <v>718</v>
      </c>
      <c r="G225">
        <v>0.05</v>
      </c>
      <c r="H225">
        <v>2</v>
      </c>
      <c r="I225">
        <v>120</v>
      </c>
    </row>
    <row r="226" spans="1:9" x14ac:dyDescent="0.25">
      <c r="A226" t="str">
        <f t="shared" si="3"/>
        <v>136Belo Horizonte0,05</v>
      </c>
      <c r="B226">
        <v>136</v>
      </c>
      <c r="C226">
        <v>106100</v>
      </c>
      <c r="D226" t="s">
        <v>1133</v>
      </c>
      <c r="E226">
        <v>44</v>
      </c>
      <c r="F226" t="s">
        <v>718</v>
      </c>
      <c r="G226">
        <v>0.05</v>
      </c>
      <c r="H226">
        <v>9</v>
      </c>
      <c r="I226">
        <v>540</v>
      </c>
    </row>
    <row r="227" spans="1:9" x14ac:dyDescent="0.25">
      <c r="A227" t="str">
        <f t="shared" si="3"/>
        <v>136Demais Municipios0,03</v>
      </c>
      <c r="B227">
        <v>136</v>
      </c>
      <c r="C227">
        <v>106100</v>
      </c>
      <c r="D227" t="s">
        <v>1133</v>
      </c>
      <c r="E227">
        <v>44</v>
      </c>
      <c r="F227" t="s">
        <v>707</v>
      </c>
      <c r="G227">
        <v>0.03</v>
      </c>
      <c r="H227">
        <v>1</v>
      </c>
      <c r="I227">
        <v>47</v>
      </c>
    </row>
    <row r="228" spans="1:9" x14ac:dyDescent="0.25">
      <c r="A228" t="str">
        <f t="shared" si="3"/>
        <v>133Demais Municipios0,03</v>
      </c>
      <c r="B228">
        <v>133</v>
      </c>
      <c r="C228">
        <v>106119</v>
      </c>
      <c r="D228" t="s">
        <v>1138</v>
      </c>
      <c r="E228">
        <v>40</v>
      </c>
      <c r="F228" t="s">
        <v>707</v>
      </c>
      <c r="G228">
        <v>0.03</v>
      </c>
      <c r="H228">
        <v>3</v>
      </c>
      <c r="I228">
        <v>180</v>
      </c>
    </row>
    <row r="229" spans="1:9" x14ac:dyDescent="0.25">
      <c r="A229" t="str">
        <f t="shared" si="3"/>
        <v>133Belo Horizonte0,05</v>
      </c>
      <c r="B229">
        <v>133</v>
      </c>
      <c r="C229">
        <v>106119</v>
      </c>
      <c r="D229" t="s">
        <v>1138</v>
      </c>
      <c r="E229">
        <v>40</v>
      </c>
      <c r="F229" t="s">
        <v>718</v>
      </c>
      <c r="G229">
        <v>0.05</v>
      </c>
      <c r="H229">
        <v>4</v>
      </c>
      <c r="I229">
        <v>240</v>
      </c>
    </row>
    <row r="230" spans="1:9" x14ac:dyDescent="0.25">
      <c r="A230" t="str">
        <f t="shared" si="3"/>
        <v>132Demais Municipios0,03</v>
      </c>
      <c r="B230">
        <v>132</v>
      </c>
      <c r="C230">
        <v>106119</v>
      </c>
      <c r="D230" t="s">
        <v>1138</v>
      </c>
      <c r="E230">
        <v>44</v>
      </c>
      <c r="F230" t="s">
        <v>707</v>
      </c>
      <c r="G230">
        <v>0.03</v>
      </c>
      <c r="H230">
        <v>4</v>
      </c>
      <c r="I230">
        <v>240</v>
      </c>
    </row>
    <row r="231" spans="1:9" x14ac:dyDescent="0.25">
      <c r="A231" t="str">
        <f t="shared" si="3"/>
        <v>132Demais Municipios0,04</v>
      </c>
      <c r="B231">
        <v>132</v>
      </c>
      <c r="C231">
        <v>106119</v>
      </c>
      <c r="D231" t="s">
        <v>1138</v>
      </c>
      <c r="E231">
        <v>44</v>
      </c>
      <c r="F231" t="s">
        <v>707</v>
      </c>
      <c r="G231">
        <v>0.04</v>
      </c>
      <c r="H231">
        <v>1</v>
      </c>
      <c r="I231">
        <v>47</v>
      </c>
    </row>
    <row r="232" spans="1:9" x14ac:dyDescent="0.25">
      <c r="A232" t="str">
        <f t="shared" si="3"/>
        <v>132Belo Horizonte0,05</v>
      </c>
      <c r="B232">
        <v>132</v>
      </c>
      <c r="C232">
        <v>106119</v>
      </c>
      <c r="D232" t="s">
        <v>1138</v>
      </c>
      <c r="E232">
        <v>44</v>
      </c>
      <c r="F232" t="s">
        <v>718</v>
      </c>
      <c r="G232">
        <v>0.05</v>
      </c>
      <c r="H232">
        <v>18</v>
      </c>
      <c r="I232">
        <v>1080</v>
      </c>
    </row>
    <row r="233" spans="1:9" x14ac:dyDescent="0.25">
      <c r="A233" t="str">
        <f t="shared" si="3"/>
        <v>138Belo Horizonte0,05</v>
      </c>
      <c r="B233">
        <v>138</v>
      </c>
      <c r="C233">
        <v>106127</v>
      </c>
      <c r="D233" t="s">
        <v>1149</v>
      </c>
      <c r="E233">
        <v>40</v>
      </c>
      <c r="F233" t="s">
        <v>718</v>
      </c>
      <c r="G233">
        <v>0.05</v>
      </c>
      <c r="H233">
        <v>5</v>
      </c>
      <c r="I233">
        <v>300</v>
      </c>
    </row>
    <row r="234" spans="1:9" x14ac:dyDescent="0.25">
      <c r="A234" t="str">
        <f t="shared" si="3"/>
        <v>137Demais Municipios0,02</v>
      </c>
      <c r="B234">
        <v>137</v>
      </c>
      <c r="C234">
        <v>106127</v>
      </c>
      <c r="D234" t="s">
        <v>1149</v>
      </c>
      <c r="E234">
        <v>44</v>
      </c>
      <c r="F234" t="s">
        <v>707</v>
      </c>
      <c r="G234">
        <v>0.02</v>
      </c>
      <c r="H234">
        <v>2</v>
      </c>
      <c r="I234">
        <v>120</v>
      </c>
    </row>
    <row r="235" spans="1:9" x14ac:dyDescent="0.25">
      <c r="A235" t="str">
        <f t="shared" si="3"/>
        <v>137Demais Municipios0,03</v>
      </c>
      <c r="B235">
        <v>137</v>
      </c>
      <c r="C235">
        <v>106127</v>
      </c>
      <c r="D235" t="s">
        <v>1149</v>
      </c>
      <c r="E235">
        <v>44</v>
      </c>
      <c r="F235" t="s">
        <v>707</v>
      </c>
      <c r="G235">
        <v>0.03</v>
      </c>
      <c r="H235">
        <v>2</v>
      </c>
      <c r="I235">
        <v>120</v>
      </c>
    </row>
    <row r="236" spans="1:9" x14ac:dyDescent="0.25">
      <c r="A236" t="str">
        <f t="shared" si="3"/>
        <v>137Belo Horizonte0,05</v>
      </c>
      <c r="B236">
        <v>137</v>
      </c>
      <c r="C236">
        <v>106127</v>
      </c>
      <c r="D236" t="s">
        <v>1149</v>
      </c>
      <c r="E236">
        <v>44</v>
      </c>
      <c r="F236" t="s">
        <v>718</v>
      </c>
      <c r="G236">
        <v>0.05</v>
      </c>
      <c r="H236">
        <v>12</v>
      </c>
      <c r="I236">
        <v>720</v>
      </c>
    </row>
    <row r="237" spans="1:9" x14ac:dyDescent="0.25">
      <c r="A237" t="str">
        <f t="shared" si="3"/>
        <v>413Belo Horizonte0,05</v>
      </c>
      <c r="B237">
        <v>413</v>
      </c>
      <c r="C237">
        <v>106135</v>
      </c>
      <c r="D237" t="s">
        <v>1158</v>
      </c>
      <c r="E237">
        <v>44</v>
      </c>
      <c r="F237" t="s">
        <v>718</v>
      </c>
      <c r="G237">
        <v>0.05</v>
      </c>
      <c r="H237">
        <v>27</v>
      </c>
      <c r="I237">
        <v>1620</v>
      </c>
    </row>
    <row r="238" spans="1:9" x14ac:dyDescent="0.25">
      <c r="A238" t="str">
        <f t="shared" si="3"/>
        <v>414Belo Horizonte0,05</v>
      </c>
      <c r="B238">
        <v>414</v>
      </c>
      <c r="C238">
        <v>106143</v>
      </c>
      <c r="D238" t="s">
        <v>1161</v>
      </c>
      <c r="E238">
        <v>44</v>
      </c>
      <c r="F238" t="s">
        <v>718</v>
      </c>
      <c r="G238">
        <v>0.05</v>
      </c>
      <c r="H238">
        <v>13</v>
      </c>
      <c r="I238">
        <v>780</v>
      </c>
    </row>
    <row r="239" spans="1:9" x14ac:dyDescent="0.25">
      <c r="A239" t="str">
        <f t="shared" si="3"/>
        <v>192Demais Municipios0,02</v>
      </c>
      <c r="B239">
        <v>192</v>
      </c>
      <c r="C239">
        <v>106178</v>
      </c>
      <c r="D239" t="s">
        <v>1164</v>
      </c>
      <c r="E239">
        <v>44</v>
      </c>
      <c r="F239" t="s">
        <v>707</v>
      </c>
      <c r="G239">
        <v>0.02</v>
      </c>
      <c r="H239">
        <v>4</v>
      </c>
      <c r="I239">
        <v>240</v>
      </c>
    </row>
    <row r="240" spans="1:9" x14ac:dyDescent="0.25">
      <c r="A240" t="str">
        <f t="shared" si="3"/>
        <v>192Demais Municipios0,03</v>
      </c>
      <c r="B240">
        <v>192</v>
      </c>
      <c r="C240">
        <v>106178</v>
      </c>
      <c r="D240" t="s">
        <v>1164</v>
      </c>
      <c r="E240">
        <v>44</v>
      </c>
      <c r="F240" t="s">
        <v>707</v>
      </c>
      <c r="G240">
        <v>0.03</v>
      </c>
      <c r="H240">
        <v>24</v>
      </c>
      <c r="I240">
        <v>1440</v>
      </c>
    </row>
    <row r="241" spans="1:9" x14ac:dyDescent="0.25">
      <c r="A241" t="str">
        <f t="shared" si="3"/>
        <v>192Demais Municipios0,035</v>
      </c>
      <c r="B241">
        <v>192</v>
      </c>
      <c r="C241">
        <v>106178</v>
      </c>
      <c r="D241" t="s">
        <v>1164</v>
      </c>
      <c r="E241">
        <v>44</v>
      </c>
      <c r="F241" t="s">
        <v>707</v>
      </c>
      <c r="G241">
        <v>3.5000000000000003E-2</v>
      </c>
      <c r="H241">
        <v>2</v>
      </c>
      <c r="I241">
        <v>120</v>
      </c>
    </row>
    <row r="242" spans="1:9" x14ac:dyDescent="0.25">
      <c r="A242" t="str">
        <f t="shared" si="3"/>
        <v>192Demais Municipios0,038</v>
      </c>
      <c r="B242">
        <v>192</v>
      </c>
      <c r="C242">
        <v>106178</v>
      </c>
      <c r="D242" t="s">
        <v>1164</v>
      </c>
      <c r="E242">
        <v>44</v>
      </c>
      <c r="F242" t="s">
        <v>707</v>
      </c>
      <c r="G242">
        <v>3.7999999999999999E-2</v>
      </c>
      <c r="H242">
        <v>3</v>
      </c>
      <c r="I242">
        <v>180</v>
      </c>
    </row>
    <row r="243" spans="1:9" x14ac:dyDescent="0.25">
      <c r="A243" t="str">
        <f t="shared" si="3"/>
        <v>192Belo Horizonte0,05</v>
      </c>
      <c r="B243">
        <v>192</v>
      </c>
      <c r="C243">
        <v>106178</v>
      </c>
      <c r="D243" t="s">
        <v>1164</v>
      </c>
      <c r="E243">
        <v>44</v>
      </c>
      <c r="F243" t="s">
        <v>718</v>
      </c>
      <c r="G243">
        <v>0.05</v>
      </c>
      <c r="H243">
        <v>44</v>
      </c>
      <c r="I243">
        <v>2640</v>
      </c>
    </row>
    <row r="244" spans="1:9" x14ac:dyDescent="0.25">
      <c r="A244" t="str">
        <f t="shared" si="3"/>
        <v>192Demais Municipios0,05</v>
      </c>
      <c r="B244">
        <v>192</v>
      </c>
      <c r="C244">
        <v>106178</v>
      </c>
      <c r="D244" t="s">
        <v>1164</v>
      </c>
      <c r="E244">
        <v>44</v>
      </c>
      <c r="F244" t="s">
        <v>707</v>
      </c>
      <c r="G244">
        <v>0.05</v>
      </c>
      <c r="H244">
        <v>7</v>
      </c>
      <c r="I244">
        <v>420</v>
      </c>
    </row>
    <row r="245" spans="1:9" x14ac:dyDescent="0.25">
      <c r="A245" t="str">
        <f t="shared" si="3"/>
        <v>193Demais Municipios0,02</v>
      </c>
      <c r="B245">
        <v>193</v>
      </c>
      <c r="C245">
        <v>106186</v>
      </c>
      <c r="D245" t="s">
        <v>1176</v>
      </c>
      <c r="E245">
        <v>44</v>
      </c>
      <c r="F245" t="s">
        <v>707</v>
      </c>
      <c r="G245">
        <v>0.02</v>
      </c>
      <c r="H245">
        <v>3</v>
      </c>
      <c r="I245">
        <v>180</v>
      </c>
    </row>
    <row r="246" spans="1:9" x14ac:dyDescent="0.25">
      <c r="A246" t="str">
        <f t="shared" si="3"/>
        <v>193Demais Municipios0,03</v>
      </c>
      <c r="B246">
        <v>193</v>
      </c>
      <c r="C246">
        <v>106186</v>
      </c>
      <c r="D246" t="s">
        <v>1176</v>
      </c>
      <c r="E246">
        <v>44</v>
      </c>
      <c r="F246" t="s">
        <v>707</v>
      </c>
      <c r="G246">
        <v>0.03</v>
      </c>
      <c r="H246">
        <v>8</v>
      </c>
      <c r="I246">
        <v>480</v>
      </c>
    </row>
    <row r="247" spans="1:9" x14ac:dyDescent="0.25">
      <c r="A247" t="str">
        <f t="shared" si="3"/>
        <v>193Belo Horizonte0,05</v>
      </c>
      <c r="B247">
        <v>193</v>
      </c>
      <c r="C247">
        <v>106186</v>
      </c>
      <c r="D247" t="s">
        <v>1176</v>
      </c>
      <c r="E247">
        <v>44</v>
      </c>
      <c r="F247" t="s">
        <v>718</v>
      </c>
      <c r="G247">
        <v>0.05</v>
      </c>
      <c r="H247">
        <v>18</v>
      </c>
      <c r="I247">
        <v>1080</v>
      </c>
    </row>
    <row r="248" spans="1:9" x14ac:dyDescent="0.25">
      <c r="A248" t="str">
        <f t="shared" si="3"/>
        <v>193Demais Municipios0,05</v>
      </c>
      <c r="B248">
        <v>193</v>
      </c>
      <c r="C248">
        <v>106186</v>
      </c>
      <c r="D248" t="s">
        <v>1176</v>
      </c>
      <c r="E248">
        <v>44</v>
      </c>
      <c r="F248" t="s">
        <v>707</v>
      </c>
      <c r="G248">
        <v>0.05</v>
      </c>
      <c r="H248">
        <v>4</v>
      </c>
      <c r="I248">
        <v>240</v>
      </c>
    </row>
    <row r="249" spans="1:9" x14ac:dyDescent="0.25">
      <c r="A249" t="str">
        <f t="shared" si="3"/>
        <v>191Belo Horizonte0,05</v>
      </c>
      <c r="B249">
        <v>191</v>
      </c>
      <c r="C249">
        <v>106194</v>
      </c>
      <c r="D249" t="s">
        <v>1184</v>
      </c>
      <c r="E249">
        <v>30</v>
      </c>
      <c r="F249" t="s">
        <v>718</v>
      </c>
      <c r="G249">
        <v>0.05</v>
      </c>
      <c r="H249">
        <v>3</v>
      </c>
      <c r="I249">
        <v>180</v>
      </c>
    </row>
    <row r="250" spans="1:9" x14ac:dyDescent="0.25">
      <c r="A250" t="str">
        <f t="shared" si="3"/>
        <v>1167Belo Horizonte0,05</v>
      </c>
      <c r="B250">
        <v>1167</v>
      </c>
      <c r="C250">
        <v>106194</v>
      </c>
      <c r="D250" t="s">
        <v>1184</v>
      </c>
      <c r="E250">
        <v>36</v>
      </c>
      <c r="F250" t="s">
        <v>718</v>
      </c>
      <c r="G250">
        <v>0.05</v>
      </c>
      <c r="H250">
        <v>1</v>
      </c>
      <c r="I250">
        <v>60</v>
      </c>
    </row>
    <row r="251" spans="1:9" x14ac:dyDescent="0.25">
      <c r="A251" t="str">
        <f t="shared" si="3"/>
        <v>189Demais Municipios0,02</v>
      </c>
      <c r="B251">
        <v>189</v>
      </c>
      <c r="C251">
        <v>106194</v>
      </c>
      <c r="D251" t="s">
        <v>1184</v>
      </c>
      <c r="E251">
        <v>40</v>
      </c>
      <c r="F251" t="s">
        <v>707</v>
      </c>
      <c r="G251">
        <v>0.02</v>
      </c>
      <c r="H251">
        <v>3</v>
      </c>
      <c r="I251">
        <v>180</v>
      </c>
    </row>
    <row r="252" spans="1:9" x14ac:dyDescent="0.25">
      <c r="A252" t="str">
        <f t="shared" si="3"/>
        <v>189Demais Municipios0,03</v>
      </c>
      <c r="B252">
        <v>189</v>
      </c>
      <c r="C252">
        <v>106194</v>
      </c>
      <c r="D252" t="s">
        <v>1184</v>
      </c>
      <c r="E252">
        <v>40</v>
      </c>
      <c r="F252" t="s">
        <v>707</v>
      </c>
      <c r="G252">
        <v>0.03</v>
      </c>
      <c r="H252">
        <v>2</v>
      </c>
      <c r="I252">
        <v>120</v>
      </c>
    </row>
    <row r="253" spans="1:9" x14ac:dyDescent="0.25">
      <c r="A253" t="str">
        <f t="shared" si="3"/>
        <v>189Belo Horizonte0,05</v>
      </c>
      <c r="B253">
        <v>189</v>
      </c>
      <c r="C253">
        <v>106194</v>
      </c>
      <c r="D253" t="s">
        <v>1184</v>
      </c>
      <c r="E253">
        <v>40</v>
      </c>
      <c r="F253" t="s">
        <v>718</v>
      </c>
      <c r="G253">
        <v>0.05</v>
      </c>
      <c r="H253">
        <v>19</v>
      </c>
      <c r="I253">
        <v>1140</v>
      </c>
    </row>
    <row r="254" spans="1:9" x14ac:dyDescent="0.25">
      <c r="A254" t="str">
        <f t="shared" si="3"/>
        <v>188Demais Municipios0,02</v>
      </c>
      <c r="B254">
        <v>188</v>
      </c>
      <c r="C254">
        <v>106194</v>
      </c>
      <c r="D254" t="s">
        <v>1184</v>
      </c>
      <c r="E254">
        <v>44</v>
      </c>
      <c r="F254" t="s">
        <v>707</v>
      </c>
      <c r="G254">
        <v>0.02</v>
      </c>
      <c r="H254">
        <v>3</v>
      </c>
      <c r="I254">
        <v>180</v>
      </c>
    </row>
    <row r="255" spans="1:9" x14ac:dyDescent="0.25">
      <c r="A255" t="str">
        <f t="shared" si="3"/>
        <v>188Demais Municipios0,02</v>
      </c>
      <c r="B255">
        <v>188</v>
      </c>
      <c r="C255">
        <v>106194</v>
      </c>
      <c r="D255" t="s">
        <v>1184</v>
      </c>
      <c r="E255">
        <v>44</v>
      </c>
      <c r="F255" t="s">
        <v>707</v>
      </c>
      <c r="G255">
        <v>0.02</v>
      </c>
      <c r="H255">
        <v>1</v>
      </c>
      <c r="I255">
        <v>50</v>
      </c>
    </row>
    <row r="256" spans="1:9" x14ac:dyDescent="0.25">
      <c r="A256" t="str">
        <f t="shared" si="3"/>
        <v>188Demais Municipios0,03</v>
      </c>
      <c r="B256">
        <v>188</v>
      </c>
      <c r="C256">
        <v>106194</v>
      </c>
      <c r="D256" t="s">
        <v>1184</v>
      </c>
      <c r="E256">
        <v>44</v>
      </c>
      <c r="F256" t="s">
        <v>707</v>
      </c>
      <c r="G256">
        <v>0.03</v>
      </c>
      <c r="H256">
        <v>14</v>
      </c>
      <c r="I256">
        <v>840</v>
      </c>
    </row>
    <row r="257" spans="1:9" x14ac:dyDescent="0.25">
      <c r="A257" t="str">
        <f t="shared" si="3"/>
        <v>188Belo Horizonte0,05</v>
      </c>
      <c r="B257">
        <v>188</v>
      </c>
      <c r="C257">
        <v>106194</v>
      </c>
      <c r="D257" t="s">
        <v>1184</v>
      </c>
      <c r="E257">
        <v>44</v>
      </c>
      <c r="F257" t="s">
        <v>718</v>
      </c>
      <c r="G257">
        <v>0.05</v>
      </c>
      <c r="H257">
        <v>26</v>
      </c>
      <c r="I257">
        <v>1560</v>
      </c>
    </row>
    <row r="258" spans="1:9" x14ac:dyDescent="0.25">
      <c r="A258" t="str">
        <f t="shared" si="3"/>
        <v>188Demais Municipios0,05</v>
      </c>
      <c r="B258">
        <v>188</v>
      </c>
      <c r="C258">
        <v>106194</v>
      </c>
      <c r="D258" t="s">
        <v>1184</v>
      </c>
      <c r="E258">
        <v>44</v>
      </c>
      <c r="F258" t="s">
        <v>707</v>
      </c>
      <c r="G258">
        <v>0.05</v>
      </c>
      <c r="H258">
        <v>7</v>
      </c>
      <c r="I258">
        <v>420</v>
      </c>
    </row>
    <row r="259" spans="1:9" x14ac:dyDescent="0.25">
      <c r="A259" t="str">
        <f t="shared" ref="A259:A322" si="4">CONCATENATE(B259,F259,G259)</f>
        <v>376Demais Municipios0,03</v>
      </c>
      <c r="B259">
        <v>376</v>
      </c>
      <c r="C259">
        <v>66303</v>
      </c>
      <c r="D259" t="s">
        <v>1202</v>
      </c>
      <c r="E259">
        <v>44</v>
      </c>
      <c r="F259" t="s">
        <v>707</v>
      </c>
      <c r="G259">
        <v>0.03</v>
      </c>
      <c r="H259">
        <v>5</v>
      </c>
      <c r="I259">
        <v>300</v>
      </c>
    </row>
    <row r="260" spans="1:9" x14ac:dyDescent="0.25">
      <c r="A260" t="str">
        <f t="shared" si="4"/>
        <v>1168Demais Municipios0,03</v>
      </c>
      <c r="B260">
        <v>1168</v>
      </c>
      <c r="C260">
        <v>105716</v>
      </c>
      <c r="D260" t="s">
        <v>1205</v>
      </c>
      <c r="E260">
        <v>44</v>
      </c>
      <c r="F260" t="s">
        <v>707</v>
      </c>
      <c r="G260">
        <v>0.03</v>
      </c>
      <c r="H260">
        <v>3</v>
      </c>
      <c r="I260">
        <v>180</v>
      </c>
    </row>
    <row r="261" spans="1:9" x14ac:dyDescent="0.25">
      <c r="A261" t="str">
        <f t="shared" si="4"/>
        <v>202Demais Municipios0,03</v>
      </c>
      <c r="B261">
        <v>202</v>
      </c>
      <c r="C261">
        <v>64025</v>
      </c>
      <c r="D261" t="s">
        <v>1208</v>
      </c>
      <c r="E261">
        <v>44</v>
      </c>
      <c r="F261" t="s">
        <v>707</v>
      </c>
      <c r="G261">
        <v>0.03</v>
      </c>
      <c r="H261">
        <v>17</v>
      </c>
      <c r="I261">
        <v>1020</v>
      </c>
    </row>
    <row r="262" spans="1:9" x14ac:dyDescent="0.25">
      <c r="A262" t="str">
        <f t="shared" si="4"/>
        <v>203Demais Municipios0,03</v>
      </c>
      <c r="B262">
        <v>203</v>
      </c>
      <c r="C262">
        <v>64033</v>
      </c>
      <c r="D262" t="s">
        <v>1211</v>
      </c>
      <c r="E262">
        <v>44</v>
      </c>
      <c r="F262" t="s">
        <v>707</v>
      </c>
      <c r="G262">
        <v>0.03</v>
      </c>
      <c r="H262">
        <v>3</v>
      </c>
      <c r="I262">
        <v>180</v>
      </c>
    </row>
    <row r="263" spans="1:9" x14ac:dyDescent="0.25">
      <c r="A263" t="str">
        <f t="shared" si="4"/>
        <v>201Demais Municipios0,03</v>
      </c>
      <c r="B263">
        <v>201</v>
      </c>
      <c r="C263">
        <v>63576</v>
      </c>
      <c r="D263" t="s">
        <v>1214</v>
      </c>
      <c r="E263">
        <v>44</v>
      </c>
      <c r="F263" t="s">
        <v>707</v>
      </c>
      <c r="G263">
        <v>0.03</v>
      </c>
      <c r="H263">
        <v>3</v>
      </c>
      <c r="I263">
        <v>180</v>
      </c>
    </row>
    <row r="264" spans="1:9" x14ac:dyDescent="0.25">
      <c r="A264" t="str">
        <f t="shared" si="4"/>
        <v>201Belo Horizonte0,05</v>
      </c>
      <c r="B264">
        <v>201</v>
      </c>
      <c r="C264">
        <v>63576</v>
      </c>
      <c r="D264" t="s">
        <v>1214</v>
      </c>
      <c r="E264">
        <v>44</v>
      </c>
      <c r="F264" t="s">
        <v>718</v>
      </c>
      <c r="G264">
        <v>0.05</v>
      </c>
      <c r="H264">
        <v>2</v>
      </c>
      <c r="I264">
        <v>120</v>
      </c>
    </row>
    <row r="265" spans="1:9" x14ac:dyDescent="0.25">
      <c r="A265" t="str">
        <f t="shared" si="4"/>
        <v>82Belo Horizonte0,05</v>
      </c>
      <c r="B265">
        <v>82</v>
      </c>
      <c r="C265">
        <v>63347</v>
      </c>
      <c r="D265" t="s">
        <v>1219</v>
      </c>
      <c r="E265">
        <v>30</v>
      </c>
      <c r="F265" t="s">
        <v>718</v>
      </c>
      <c r="G265">
        <v>0.05</v>
      </c>
      <c r="H265">
        <v>8</v>
      </c>
      <c r="I265">
        <v>448</v>
      </c>
    </row>
    <row r="266" spans="1:9" x14ac:dyDescent="0.25">
      <c r="A266" t="str">
        <f t="shared" si="4"/>
        <v>82Demais Municipios0,02</v>
      </c>
      <c r="B266">
        <v>82</v>
      </c>
      <c r="C266">
        <v>63347</v>
      </c>
      <c r="D266" t="s">
        <v>1219</v>
      </c>
      <c r="E266">
        <v>30</v>
      </c>
      <c r="F266" t="s">
        <v>707</v>
      </c>
      <c r="G266">
        <v>0.02</v>
      </c>
      <c r="H266">
        <v>10</v>
      </c>
      <c r="I266">
        <v>600</v>
      </c>
    </row>
    <row r="267" spans="1:9" x14ac:dyDescent="0.25">
      <c r="A267" t="str">
        <f t="shared" si="4"/>
        <v>82Demais Municipios0,03</v>
      </c>
      <c r="B267">
        <v>82</v>
      </c>
      <c r="C267">
        <v>63347</v>
      </c>
      <c r="D267" t="s">
        <v>1219</v>
      </c>
      <c r="E267">
        <v>30</v>
      </c>
      <c r="F267" t="s">
        <v>707</v>
      </c>
      <c r="G267">
        <v>0.03</v>
      </c>
      <c r="H267">
        <v>12</v>
      </c>
      <c r="I267">
        <v>720</v>
      </c>
    </row>
    <row r="268" spans="1:9" x14ac:dyDescent="0.25">
      <c r="A268" t="str">
        <f t="shared" si="4"/>
        <v>82Demais Municipios0,035</v>
      </c>
      <c r="B268">
        <v>82</v>
      </c>
      <c r="C268">
        <v>63347</v>
      </c>
      <c r="D268" t="s">
        <v>1219</v>
      </c>
      <c r="E268">
        <v>30</v>
      </c>
      <c r="F268" t="s">
        <v>707</v>
      </c>
      <c r="G268">
        <v>3.5000000000000003E-2</v>
      </c>
      <c r="H268">
        <v>3</v>
      </c>
      <c r="I268">
        <v>180</v>
      </c>
    </row>
    <row r="269" spans="1:9" x14ac:dyDescent="0.25">
      <c r="A269" t="str">
        <f t="shared" si="4"/>
        <v>82Demais Municipios0,04</v>
      </c>
      <c r="B269">
        <v>82</v>
      </c>
      <c r="C269">
        <v>63347</v>
      </c>
      <c r="D269" t="s">
        <v>1219</v>
      </c>
      <c r="E269">
        <v>30</v>
      </c>
      <c r="F269" t="s">
        <v>707</v>
      </c>
      <c r="G269">
        <v>0.04</v>
      </c>
      <c r="H269">
        <v>3</v>
      </c>
      <c r="I269">
        <v>180</v>
      </c>
    </row>
    <row r="270" spans="1:9" x14ac:dyDescent="0.25">
      <c r="A270" t="str">
        <f t="shared" si="4"/>
        <v>82Belo Horizonte0,05</v>
      </c>
      <c r="B270">
        <v>82</v>
      </c>
      <c r="C270">
        <v>63347</v>
      </c>
      <c r="D270" t="s">
        <v>1219</v>
      </c>
      <c r="E270">
        <v>30</v>
      </c>
      <c r="F270" t="s">
        <v>718</v>
      </c>
      <c r="G270">
        <v>0.05</v>
      </c>
      <c r="H270">
        <v>17</v>
      </c>
      <c r="I270">
        <v>1020</v>
      </c>
    </row>
    <row r="271" spans="1:9" x14ac:dyDescent="0.25">
      <c r="A271" t="str">
        <f t="shared" si="4"/>
        <v>82Demais Municipios0,05</v>
      </c>
      <c r="B271">
        <v>82</v>
      </c>
      <c r="C271">
        <v>63347</v>
      </c>
      <c r="D271" t="s">
        <v>1219</v>
      </c>
      <c r="E271">
        <v>30</v>
      </c>
      <c r="F271" t="s">
        <v>707</v>
      </c>
      <c r="G271">
        <v>0.05</v>
      </c>
      <c r="H271">
        <v>1</v>
      </c>
      <c r="I271">
        <v>60</v>
      </c>
    </row>
    <row r="272" spans="1:9" x14ac:dyDescent="0.25">
      <c r="A272" t="str">
        <f t="shared" si="4"/>
        <v>81Demais Municipios0,02</v>
      </c>
      <c r="B272">
        <v>81</v>
      </c>
      <c r="C272">
        <v>63347</v>
      </c>
      <c r="D272" t="s">
        <v>1219</v>
      </c>
      <c r="E272">
        <v>36</v>
      </c>
      <c r="F272" t="s">
        <v>707</v>
      </c>
      <c r="G272">
        <v>0.02</v>
      </c>
      <c r="H272">
        <v>72</v>
      </c>
      <c r="I272">
        <v>4320</v>
      </c>
    </row>
    <row r="273" spans="1:9" x14ac:dyDescent="0.25">
      <c r="A273" t="str">
        <f t="shared" si="4"/>
        <v>81Demais Municipios0,03</v>
      </c>
      <c r="B273">
        <v>81</v>
      </c>
      <c r="C273">
        <v>63347</v>
      </c>
      <c r="D273" t="s">
        <v>1219</v>
      </c>
      <c r="E273">
        <v>36</v>
      </c>
      <c r="F273" t="s">
        <v>707</v>
      </c>
      <c r="G273">
        <v>0.03</v>
      </c>
      <c r="H273">
        <v>55</v>
      </c>
      <c r="I273">
        <v>3300</v>
      </c>
    </row>
    <row r="274" spans="1:9" x14ac:dyDescent="0.25">
      <c r="A274" t="str">
        <f t="shared" si="4"/>
        <v>81Demais Municipios0,035</v>
      </c>
      <c r="B274">
        <v>81</v>
      </c>
      <c r="C274">
        <v>63347</v>
      </c>
      <c r="D274" t="s">
        <v>1219</v>
      </c>
      <c r="E274">
        <v>36</v>
      </c>
      <c r="F274" t="s">
        <v>707</v>
      </c>
      <c r="G274">
        <v>3.5000000000000003E-2</v>
      </c>
      <c r="H274">
        <v>17</v>
      </c>
      <c r="I274">
        <v>1020</v>
      </c>
    </row>
    <row r="275" spans="1:9" x14ac:dyDescent="0.25">
      <c r="A275" t="str">
        <f t="shared" si="4"/>
        <v>81Belo Horizonte0,05</v>
      </c>
      <c r="B275">
        <v>81</v>
      </c>
      <c r="C275">
        <v>63347</v>
      </c>
      <c r="D275" t="s">
        <v>1219</v>
      </c>
      <c r="E275">
        <v>36</v>
      </c>
      <c r="F275" t="s">
        <v>718</v>
      </c>
      <c r="G275">
        <v>0.05</v>
      </c>
      <c r="H275">
        <v>31</v>
      </c>
      <c r="I275">
        <v>1860</v>
      </c>
    </row>
    <row r="276" spans="1:9" x14ac:dyDescent="0.25">
      <c r="A276" t="str">
        <f t="shared" si="4"/>
        <v>81Demais Municipios0,05</v>
      </c>
      <c r="B276">
        <v>81</v>
      </c>
      <c r="C276">
        <v>63347</v>
      </c>
      <c r="D276" t="s">
        <v>1219</v>
      </c>
      <c r="E276">
        <v>36</v>
      </c>
      <c r="F276" t="s">
        <v>707</v>
      </c>
      <c r="G276">
        <v>0.05</v>
      </c>
      <c r="H276">
        <v>21</v>
      </c>
      <c r="I276">
        <v>1260</v>
      </c>
    </row>
    <row r="277" spans="1:9" x14ac:dyDescent="0.25">
      <c r="A277" t="str">
        <f t="shared" si="4"/>
        <v>83Demais Municipios0,02</v>
      </c>
      <c r="B277">
        <v>83</v>
      </c>
      <c r="C277">
        <v>63843</v>
      </c>
      <c r="D277" t="s">
        <v>1240</v>
      </c>
      <c r="E277">
        <v>36</v>
      </c>
      <c r="F277" t="s">
        <v>707</v>
      </c>
      <c r="G277">
        <v>0.02</v>
      </c>
      <c r="H277">
        <v>29</v>
      </c>
      <c r="I277">
        <v>1740</v>
      </c>
    </row>
    <row r="278" spans="1:9" x14ac:dyDescent="0.25">
      <c r="A278" t="str">
        <f t="shared" si="4"/>
        <v>83Demais Municipios0,03</v>
      </c>
      <c r="B278">
        <v>83</v>
      </c>
      <c r="C278">
        <v>63843</v>
      </c>
      <c r="D278" t="s">
        <v>1240</v>
      </c>
      <c r="E278">
        <v>36</v>
      </c>
      <c r="F278" t="s">
        <v>707</v>
      </c>
      <c r="G278">
        <v>0.03</v>
      </c>
      <c r="H278">
        <v>24</v>
      </c>
      <c r="I278">
        <v>1440</v>
      </c>
    </row>
    <row r="279" spans="1:9" x14ac:dyDescent="0.25">
      <c r="A279" t="str">
        <f t="shared" si="4"/>
        <v>83Demais Municipios0,035</v>
      </c>
      <c r="B279">
        <v>83</v>
      </c>
      <c r="C279">
        <v>63843</v>
      </c>
      <c r="D279" t="s">
        <v>1240</v>
      </c>
      <c r="E279">
        <v>36</v>
      </c>
      <c r="F279" t="s">
        <v>707</v>
      </c>
      <c r="G279">
        <v>3.5000000000000003E-2</v>
      </c>
      <c r="H279">
        <v>7</v>
      </c>
      <c r="I279">
        <v>420</v>
      </c>
    </row>
    <row r="280" spans="1:9" x14ac:dyDescent="0.25">
      <c r="A280" t="str">
        <f t="shared" si="4"/>
        <v>83Belo Horizonte0,05</v>
      </c>
      <c r="B280">
        <v>83</v>
      </c>
      <c r="C280">
        <v>63843</v>
      </c>
      <c r="D280" t="s">
        <v>1240</v>
      </c>
      <c r="E280">
        <v>36</v>
      </c>
      <c r="F280" t="s">
        <v>718</v>
      </c>
      <c r="G280">
        <v>0.05</v>
      </c>
      <c r="H280">
        <v>14</v>
      </c>
      <c r="I280">
        <v>840</v>
      </c>
    </row>
    <row r="281" spans="1:9" x14ac:dyDescent="0.25">
      <c r="A281" t="str">
        <f t="shared" si="4"/>
        <v>83Demais Municipios0,05</v>
      </c>
      <c r="B281">
        <v>83</v>
      </c>
      <c r="C281">
        <v>63843</v>
      </c>
      <c r="D281" t="s">
        <v>1240</v>
      </c>
      <c r="E281">
        <v>36</v>
      </c>
      <c r="F281" t="s">
        <v>707</v>
      </c>
      <c r="G281">
        <v>0.05</v>
      </c>
      <c r="H281">
        <v>10</v>
      </c>
      <c r="I281">
        <v>600</v>
      </c>
    </row>
    <row r="282" spans="1:9" x14ac:dyDescent="0.25">
      <c r="A282" t="str">
        <f t="shared" si="4"/>
        <v>85Demais Municipios0,02</v>
      </c>
      <c r="B282">
        <v>85</v>
      </c>
      <c r="C282">
        <v>63851</v>
      </c>
      <c r="D282" t="s">
        <v>1250</v>
      </c>
      <c r="E282">
        <v>36</v>
      </c>
      <c r="F282" t="s">
        <v>707</v>
      </c>
      <c r="G282">
        <v>0.02</v>
      </c>
      <c r="H282">
        <v>29</v>
      </c>
      <c r="I282">
        <v>1740</v>
      </c>
    </row>
    <row r="283" spans="1:9" x14ac:dyDescent="0.25">
      <c r="A283" t="str">
        <f t="shared" si="4"/>
        <v>85Demais Municipios0,03</v>
      </c>
      <c r="B283">
        <v>85</v>
      </c>
      <c r="C283">
        <v>63851</v>
      </c>
      <c r="D283" t="s">
        <v>1250</v>
      </c>
      <c r="E283">
        <v>36</v>
      </c>
      <c r="F283" t="s">
        <v>707</v>
      </c>
      <c r="G283">
        <v>0.03</v>
      </c>
      <c r="H283">
        <v>24</v>
      </c>
      <c r="I283">
        <v>1440</v>
      </c>
    </row>
    <row r="284" spans="1:9" x14ac:dyDescent="0.25">
      <c r="A284" t="str">
        <f t="shared" si="4"/>
        <v>85Demais Municipios0,035</v>
      </c>
      <c r="B284">
        <v>85</v>
      </c>
      <c r="C284">
        <v>63851</v>
      </c>
      <c r="D284" t="s">
        <v>1250</v>
      </c>
      <c r="E284">
        <v>36</v>
      </c>
      <c r="F284" t="s">
        <v>707</v>
      </c>
      <c r="G284">
        <v>3.5000000000000003E-2</v>
      </c>
      <c r="H284">
        <v>7</v>
      </c>
      <c r="I284">
        <v>420</v>
      </c>
    </row>
    <row r="285" spans="1:9" x14ac:dyDescent="0.25">
      <c r="A285" t="str">
        <f t="shared" si="4"/>
        <v>85Belo Horizonte0,05</v>
      </c>
      <c r="B285">
        <v>85</v>
      </c>
      <c r="C285">
        <v>63851</v>
      </c>
      <c r="D285" t="s">
        <v>1250</v>
      </c>
      <c r="E285">
        <v>36</v>
      </c>
      <c r="F285" t="s">
        <v>718</v>
      </c>
      <c r="G285">
        <v>0.05</v>
      </c>
      <c r="H285">
        <v>14</v>
      </c>
      <c r="I285">
        <v>840</v>
      </c>
    </row>
    <row r="286" spans="1:9" x14ac:dyDescent="0.25">
      <c r="A286" t="str">
        <f t="shared" si="4"/>
        <v>85Demais Municipios0,05</v>
      </c>
      <c r="B286">
        <v>85</v>
      </c>
      <c r="C286">
        <v>63851</v>
      </c>
      <c r="D286" t="s">
        <v>1250</v>
      </c>
      <c r="E286">
        <v>36</v>
      </c>
      <c r="F286" t="s">
        <v>707</v>
      </c>
      <c r="G286">
        <v>0.05</v>
      </c>
      <c r="H286">
        <v>10</v>
      </c>
      <c r="I286">
        <v>600</v>
      </c>
    </row>
    <row r="287" spans="1:9" x14ac:dyDescent="0.25">
      <c r="A287" t="str">
        <f t="shared" si="4"/>
        <v>1214Demais Municipios0,035</v>
      </c>
      <c r="B287">
        <v>1214</v>
      </c>
      <c r="C287">
        <v>63681</v>
      </c>
      <c r="D287" t="s">
        <v>1260</v>
      </c>
      <c r="E287">
        <v>44</v>
      </c>
      <c r="F287" t="s">
        <v>707</v>
      </c>
      <c r="G287">
        <v>3.5000000000000003E-2</v>
      </c>
      <c r="H287">
        <v>15</v>
      </c>
      <c r="I287">
        <v>885</v>
      </c>
    </row>
    <row r="288" spans="1:9" x14ac:dyDescent="0.25">
      <c r="A288" t="str">
        <f t="shared" si="4"/>
        <v>1214Belo Horizonte0,05</v>
      </c>
      <c r="B288">
        <v>1214</v>
      </c>
      <c r="C288">
        <v>63681</v>
      </c>
      <c r="D288" t="s">
        <v>1260</v>
      </c>
      <c r="E288">
        <v>44</v>
      </c>
      <c r="F288" t="s">
        <v>718</v>
      </c>
      <c r="G288">
        <v>0.05</v>
      </c>
      <c r="H288">
        <v>43</v>
      </c>
      <c r="I288">
        <v>2537</v>
      </c>
    </row>
    <row r="289" spans="1:9" x14ac:dyDescent="0.25">
      <c r="A289" t="str">
        <f t="shared" si="4"/>
        <v>1214Demais Municipios0,05</v>
      </c>
      <c r="B289">
        <v>1214</v>
      </c>
      <c r="C289">
        <v>63681</v>
      </c>
      <c r="D289" t="s">
        <v>1260</v>
      </c>
      <c r="E289">
        <v>44</v>
      </c>
      <c r="F289" t="s">
        <v>707</v>
      </c>
      <c r="G289">
        <v>0.05</v>
      </c>
      <c r="H289">
        <v>13</v>
      </c>
      <c r="I289">
        <v>767</v>
      </c>
    </row>
    <row r="290" spans="1:9" x14ac:dyDescent="0.25">
      <c r="A290" t="str">
        <f t="shared" si="4"/>
        <v>122Belo Horizonte0,05</v>
      </c>
      <c r="B290">
        <v>122</v>
      </c>
      <c r="C290">
        <v>63444</v>
      </c>
      <c r="D290" t="s">
        <v>1266</v>
      </c>
      <c r="E290">
        <v>44</v>
      </c>
      <c r="F290" t="s">
        <v>718</v>
      </c>
      <c r="G290">
        <v>0.05</v>
      </c>
      <c r="H290">
        <v>3</v>
      </c>
      <c r="I290">
        <v>180</v>
      </c>
    </row>
    <row r="291" spans="1:9" x14ac:dyDescent="0.25">
      <c r="A291" t="str">
        <f t="shared" si="4"/>
        <v>123Belo Horizonte0,05</v>
      </c>
      <c r="B291">
        <v>123</v>
      </c>
      <c r="C291">
        <v>64254</v>
      </c>
      <c r="D291" t="s">
        <v>487</v>
      </c>
      <c r="E291">
        <v>44</v>
      </c>
      <c r="F291" t="s">
        <v>718</v>
      </c>
      <c r="G291">
        <v>0.05</v>
      </c>
      <c r="H291">
        <v>3</v>
      </c>
      <c r="I291">
        <v>180</v>
      </c>
    </row>
    <row r="292" spans="1:9" x14ac:dyDescent="0.25">
      <c r="A292" t="str">
        <f t="shared" si="4"/>
        <v>120Belo Horizonte0,05</v>
      </c>
      <c r="B292">
        <v>120</v>
      </c>
      <c r="C292">
        <v>64262</v>
      </c>
      <c r="D292" t="s">
        <v>1273</v>
      </c>
      <c r="E292">
        <v>40</v>
      </c>
      <c r="F292" t="s">
        <v>718</v>
      </c>
      <c r="G292">
        <v>0.05</v>
      </c>
      <c r="H292">
        <v>2</v>
      </c>
      <c r="I292">
        <v>120</v>
      </c>
    </row>
    <row r="293" spans="1:9" x14ac:dyDescent="0.25">
      <c r="A293" t="str">
        <f t="shared" si="4"/>
        <v>119Belo Horizonte0,05</v>
      </c>
      <c r="B293">
        <v>119</v>
      </c>
      <c r="C293">
        <v>64262</v>
      </c>
      <c r="D293" t="s">
        <v>1273</v>
      </c>
      <c r="E293">
        <v>44</v>
      </c>
      <c r="F293" t="s">
        <v>718</v>
      </c>
      <c r="G293">
        <v>0.05</v>
      </c>
      <c r="H293">
        <v>8</v>
      </c>
      <c r="I293">
        <v>480</v>
      </c>
    </row>
    <row r="294" spans="1:9" x14ac:dyDescent="0.25">
      <c r="A294" t="str">
        <f t="shared" si="4"/>
        <v>119Demais Municipios0,04</v>
      </c>
      <c r="B294">
        <v>119</v>
      </c>
      <c r="C294">
        <v>64262</v>
      </c>
      <c r="D294" t="s">
        <v>1273</v>
      </c>
      <c r="E294">
        <v>44</v>
      </c>
      <c r="F294" t="s">
        <v>707</v>
      </c>
      <c r="G294">
        <v>0.04</v>
      </c>
      <c r="H294">
        <v>1</v>
      </c>
      <c r="I294">
        <v>47</v>
      </c>
    </row>
    <row r="295" spans="1:9" x14ac:dyDescent="0.25">
      <c r="A295" t="str">
        <f t="shared" si="4"/>
        <v>1169Belo Horizonte0,05</v>
      </c>
      <c r="B295">
        <v>1169</v>
      </c>
      <c r="C295">
        <v>106330</v>
      </c>
      <c r="D295" t="s">
        <v>1280</v>
      </c>
      <c r="E295">
        <v>44</v>
      </c>
      <c r="F295" t="s">
        <v>718</v>
      </c>
      <c r="G295">
        <v>0.05</v>
      </c>
      <c r="H295">
        <v>1</v>
      </c>
      <c r="I295">
        <v>60</v>
      </c>
    </row>
    <row r="296" spans="1:9" x14ac:dyDescent="0.25">
      <c r="A296" t="str">
        <f t="shared" si="4"/>
        <v>1170Belo Horizonte0,05</v>
      </c>
      <c r="B296">
        <v>1170</v>
      </c>
      <c r="C296">
        <v>105562</v>
      </c>
      <c r="D296" t="s">
        <v>1283</v>
      </c>
      <c r="E296">
        <v>44</v>
      </c>
      <c r="F296" t="s">
        <v>718</v>
      </c>
      <c r="G296">
        <v>0.05</v>
      </c>
      <c r="H296">
        <v>2</v>
      </c>
      <c r="I296">
        <v>120</v>
      </c>
    </row>
    <row r="297" spans="1:9" x14ac:dyDescent="0.25">
      <c r="A297" t="str">
        <f t="shared" si="4"/>
        <v>1170Demais Municipios0,03</v>
      </c>
      <c r="B297">
        <v>1170</v>
      </c>
      <c r="C297">
        <v>105562</v>
      </c>
      <c r="D297" t="s">
        <v>1283</v>
      </c>
      <c r="E297">
        <v>44</v>
      </c>
      <c r="F297" t="s">
        <v>707</v>
      </c>
      <c r="G297">
        <v>0.03</v>
      </c>
      <c r="H297">
        <v>9</v>
      </c>
      <c r="I297">
        <v>540</v>
      </c>
    </row>
    <row r="298" spans="1:9" x14ac:dyDescent="0.25">
      <c r="A298" t="str">
        <f t="shared" si="4"/>
        <v>1170Demais Municipios0,035</v>
      </c>
      <c r="B298">
        <v>1170</v>
      </c>
      <c r="C298">
        <v>105562</v>
      </c>
      <c r="D298" t="s">
        <v>1283</v>
      </c>
      <c r="E298">
        <v>44</v>
      </c>
      <c r="F298" t="s">
        <v>707</v>
      </c>
      <c r="G298">
        <v>3.5000000000000003E-2</v>
      </c>
      <c r="H298">
        <v>3</v>
      </c>
      <c r="I298">
        <v>180</v>
      </c>
    </row>
    <row r="299" spans="1:9" x14ac:dyDescent="0.25">
      <c r="A299" t="str">
        <f t="shared" si="4"/>
        <v>1170Demais Municipios0,038</v>
      </c>
      <c r="B299">
        <v>1170</v>
      </c>
      <c r="C299">
        <v>105562</v>
      </c>
      <c r="D299" t="s">
        <v>1283</v>
      </c>
      <c r="E299">
        <v>44</v>
      </c>
      <c r="F299" t="s">
        <v>707</v>
      </c>
      <c r="G299">
        <v>3.7999999999999999E-2</v>
      </c>
      <c r="H299">
        <v>3</v>
      </c>
      <c r="I299">
        <v>180</v>
      </c>
    </row>
    <row r="300" spans="1:9" x14ac:dyDescent="0.25">
      <c r="A300" t="str">
        <f t="shared" si="4"/>
        <v>1170Belo Horizonte0,05</v>
      </c>
      <c r="B300">
        <v>1170</v>
      </c>
      <c r="C300">
        <v>105562</v>
      </c>
      <c r="D300" t="s">
        <v>1283</v>
      </c>
      <c r="E300">
        <v>44</v>
      </c>
      <c r="F300" t="s">
        <v>718</v>
      </c>
      <c r="G300">
        <v>0.05</v>
      </c>
      <c r="H300">
        <v>19</v>
      </c>
      <c r="I300">
        <v>1140</v>
      </c>
    </row>
    <row r="301" spans="1:9" x14ac:dyDescent="0.25">
      <c r="A301" t="str">
        <f t="shared" si="4"/>
        <v>1170Belo Horizonte0,05</v>
      </c>
      <c r="B301">
        <v>1170</v>
      </c>
      <c r="C301">
        <v>105562</v>
      </c>
      <c r="D301" t="s">
        <v>1283</v>
      </c>
      <c r="E301">
        <v>44</v>
      </c>
      <c r="F301" t="s">
        <v>718</v>
      </c>
      <c r="G301">
        <v>0.05</v>
      </c>
      <c r="H301">
        <v>1</v>
      </c>
      <c r="I301">
        <v>50</v>
      </c>
    </row>
    <row r="302" spans="1:9" x14ac:dyDescent="0.25">
      <c r="A302" t="str">
        <f t="shared" si="4"/>
        <v>1170Belo Horizonte0,05</v>
      </c>
      <c r="B302">
        <v>1170</v>
      </c>
      <c r="C302">
        <v>105562</v>
      </c>
      <c r="D302" t="s">
        <v>1283</v>
      </c>
      <c r="E302">
        <v>44</v>
      </c>
      <c r="F302" t="s">
        <v>718</v>
      </c>
      <c r="G302">
        <v>0.05</v>
      </c>
      <c r="H302">
        <v>3</v>
      </c>
      <c r="I302">
        <v>123</v>
      </c>
    </row>
    <row r="303" spans="1:9" x14ac:dyDescent="0.25">
      <c r="A303" t="str">
        <f t="shared" si="4"/>
        <v>1171Demais Municipios0,03</v>
      </c>
      <c r="B303">
        <v>1171</v>
      </c>
      <c r="C303">
        <v>105570</v>
      </c>
      <c r="D303" t="s">
        <v>1292</v>
      </c>
      <c r="E303">
        <v>44</v>
      </c>
      <c r="F303" t="s">
        <v>707</v>
      </c>
      <c r="G303">
        <v>0.03</v>
      </c>
      <c r="H303">
        <v>3</v>
      </c>
      <c r="I303">
        <v>180</v>
      </c>
    </row>
    <row r="304" spans="1:9" x14ac:dyDescent="0.25">
      <c r="A304" t="str">
        <f t="shared" si="4"/>
        <v>1171Belo Horizonte0,05</v>
      </c>
      <c r="B304">
        <v>1171</v>
      </c>
      <c r="C304">
        <v>105570</v>
      </c>
      <c r="D304" t="s">
        <v>1292</v>
      </c>
      <c r="E304">
        <v>44</v>
      </c>
      <c r="F304" t="s">
        <v>718</v>
      </c>
      <c r="G304">
        <v>0.05</v>
      </c>
      <c r="H304">
        <v>7</v>
      </c>
      <c r="I304">
        <v>420</v>
      </c>
    </row>
    <row r="305" spans="1:9" x14ac:dyDescent="0.25">
      <c r="A305" t="str">
        <f t="shared" si="4"/>
        <v>1173Demais Municipios0,03</v>
      </c>
      <c r="B305">
        <v>1173</v>
      </c>
      <c r="C305">
        <v>105554</v>
      </c>
      <c r="D305" t="s">
        <v>1297</v>
      </c>
      <c r="E305">
        <v>44</v>
      </c>
      <c r="F305" t="s">
        <v>707</v>
      </c>
      <c r="G305">
        <v>0.03</v>
      </c>
      <c r="H305">
        <v>2</v>
      </c>
      <c r="I305">
        <v>116</v>
      </c>
    </row>
    <row r="306" spans="1:9" x14ac:dyDescent="0.25">
      <c r="A306" t="str">
        <f t="shared" si="4"/>
        <v>1173Demais Municipios0,038</v>
      </c>
      <c r="B306">
        <v>1173</v>
      </c>
      <c r="C306">
        <v>105554</v>
      </c>
      <c r="D306" t="s">
        <v>1297</v>
      </c>
      <c r="E306">
        <v>44</v>
      </c>
      <c r="F306" t="s">
        <v>707</v>
      </c>
      <c r="G306">
        <v>3.7999999999999999E-2</v>
      </c>
      <c r="H306">
        <v>2</v>
      </c>
      <c r="I306">
        <v>116</v>
      </c>
    </row>
    <row r="307" spans="1:9" x14ac:dyDescent="0.25">
      <c r="A307" t="str">
        <f t="shared" si="4"/>
        <v>1173Belo Horizonte0,05</v>
      </c>
      <c r="B307">
        <v>1173</v>
      </c>
      <c r="C307">
        <v>105554</v>
      </c>
      <c r="D307" t="s">
        <v>1297</v>
      </c>
      <c r="E307">
        <v>44</v>
      </c>
      <c r="F307" t="s">
        <v>718</v>
      </c>
      <c r="G307">
        <v>0.05</v>
      </c>
      <c r="H307">
        <v>1</v>
      </c>
      <c r="I307">
        <v>56</v>
      </c>
    </row>
    <row r="308" spans="1:9" x14ac:dyDescent="0.25">
      <c r="A308" t="str">
        <f t="shared" si="4"/>
        <v>1173Demais Municipios0,05</v>
      </c>
      <c r="B308">
        <v>1173</v>
      </c>
      <c r="C308">
        <v>105554</v>
      </c>
      <c r="D308" t="s">
        <v>1297</v>
      </c>
      <c r="E308">
        <v>44</v>
      </c>
      <c r="F308" t="s">
        <v>707</v>
      </c>
      <c r="G308">
        <v>0.05</v>
      </c>
      <c r="H308">
        <v>1</v>
      </c>
      <c r="I308">
        <v>60</v>
      </c>
    </row>
    <row r="309" spans="1:9" x14ac:dyDescent="0.25">
      <c r="A309" t="str">
        <f t="shared" si="4"/>
        <v>1172Demais Municipios0,02</v>
      </c>
      <c r="B309">
        <v>1172</v>
      </c>
      <c r="C309">
        <v>105554</v>
      </c>
      <c r="D309" t="s">
        <v>1297</v>
      </c>
      <c r="E309">
        <v>40</v>
      </c>
      <c r="F309" t="s">
        <v>707</v>
      </c>
      <c r="G309">
        <v>0.02</v>
      </c>
      <c r="H309">
        <v>2</v>
      </c>
      <c r="I309">
        <v>120</v>
      </c>
    </row>
    <row r="310" spans="1:9" x14ac:dyDescent="0.25">
      <c r="A310" t="str">
        <f t="shared" si="4"/>
        <v>1172Demais Municipios0,03</v>
      </c>
      <c r="B310">
        <v>1172</v>
      </c>
      <c r="C310">
        <v>105554</v>
      </c>
      <c r="D310" t="s">
        <v>1297</v>
      </c>
      <c r="E310">
        <v>40</v>
      </c>
      <c r="F310" t="s">
        <v>707</v>
      </c>
      <c r="G310">
        <v>0.03</v>
      </c>
      <c r="H310">
        <v>4</v>
      </c>
      <c r="I310">
        <v>240</v>
      </c>
    </row>
    <row r="311" spans="1:9" x14ac:dyDescent="0.25">
      <c r="A311" t="str">
        <f t="shared" si="4"/>
        <v>1172Demais Municipios0,04</v>
      </c>
      <c r="B311">
        <v>1172</v>
      </c>
      <c r="C311">
        <v>105554</v>
      </c>
      <c r="D311" t="s">
        <v>1297</v>
      </c>
      <c r="E311">
        <v>40</v>
      </c>
      <c r="F311" t="s">
        <v>707</v>
      </c>
      <c r="G311">
        <v>0.04</v>
      </c>
      <c r="H311">
        <v>1</v>
      </c>
      <c r="I311">
        <v>60</v>
      </c>
    </row>
    <row r="312" spans="1:9" x14ac:dyDescent="0.25">
      <c r="A312" t="str">
        <f t="shared" si="4"/>
        <v>1172Belo Horizonte0,05</v>
      </c>
      <c r="B312">
        <v>1172</v>
      </c>
      <c r="C312">
        <v>105554</v>
      </c>
      <c r="D312" t="s">
        <v>1297</v>
      </c>
      <c r="E312">
        <v>40</v>
      </c>
      <c r="F312" t="s">
        <v>718</v>
      </c>
      <c r="G312">
        <v>0.05</v>
      </c>
      <c r="H312">
        <v>5</v>
      </c>
      <c r="I312">
        <v>300</v>
      </c>
    </row>
    <row r="313" spans="1:9" x14ac:dyDescent="0.25">
      <c r="A313" t="str">
        <f t="shared" si="4"/>
        <v>1173Demais Municipios0,02</v>
      </c>
      <c r="B313">
        <v>1173</v>
      </c>
      <c r="C313">
        <v>105554</v>
      </c>
      <c r="D313" t="s">
        <v>1297</v>
      </c>
      <c r="E313">
        <v>44</v>
      </c>
      <c r="F313" t="s">
        <v>707</v>
      </c>
      <c r="G313">
        <v>0.02</v>
      </c>
      <c r="H313">
        <v>3</v>
      </c>
      <c r="I313">
        <v>180</v>
      </c>
    </row>
    <row r="314" spans="1:9" x14ac:dyDescent="0.25">
      <c r="A314" t="str">
        <f t="shared" si="4"/>
        <v>1173Demais Municipios0,03</v>
      </c>
      <c r="B314">
        <v>1173</v>
      </c>
      <c r="C314">
        <v>105554</v>
      </c>
      <c r="D314" t="s">
        <v>1297</v>
      </c>
      <c r="E314">
        <v>44</v>
      </c>
      <c r="F314" t="s">
        <v>707</v>
      </c>
      <c r="G314">
        <v>0.03</v>
      </c>
      <c r="H314">
        <v>5</v>
      </c>
      <c r="I314">
        <v>300</v>
      </c>
    </row>
    <row r="315" spans="1:9" x14ac:dyDescent="0.25">
      <c r="A315" t="str">
        <f t="shared" si="4"/>
        <v>1173Demais Municipios0,03</v>
      </c>
      <c r="B315">
        <v>1173</v>
      </c>
      <c r="C315">
        <v>105554</v>
      </c>
      <c r="D315" t="s">
        <v>1297</v>
      </c>
      <c r="E315">
        <v>44</v>
      </c>
      <c r="F315" t="s">
        <v>707</v>
      </c>
      <c r="G315">
        <v>0.03</v>
      </c>
      <c r="H315">
        <v>1</v>
      </c>
      <c r="I315">
        <v>50</v>
      </c>
    </row>
    <row r="316" spans="1:9" x14ac:dyDescent="0.25">
      <c r="A316" t="str">
        <f t="shared" si="4"/>
        <v>1173Demais Municipios0,035</v>
      </c>
      <c r="B316">
        <v>1173</v>
      </c>
      <c r="C316">
        <v>105554</v>
      </c>
      <c r="D316" t="s">
        <v>1297</v>
      </c>
      <c r="E316">
        <v>44</v>
      </c>
      <c r="F316" t="s">
        <v>707</v>
      </c>
      <c r="G316">
        <v>3.5000000000000003E-2</v>
      </c>
      <c r="H316">
        <v>2</v>
      </c>
      <c r="I316">
        <v>120</v>
      </c>
    </row>
    <row r="317" spans="1:9" x14ac:dyDescent="0.25">
      <c r="A317" t="str">
        <f t="shared" si="4"/>
        <v>1173Demais Municipios0,04</v>
      </c>
      <c r="B317">
        <v>1173</v>
      </c>
      <c r="C317">
        <v>105554</v>
      </c>
      <c r="D317" t="s">
        <v>1297</v>
      </c>
      <c r="E317">
        <v>44</v>
      </c>
      <c r="F317" t="s">
        <v>707</v>
      </c>
      <c r="G317">
        <v>0.04</v>
      </c>
      <c r="H317">
        <v>1</v>
      </c>
      <c r="I317">
        <v>47</v>
      </c>
    </row>
    <row r="318" spans="1:9" x14ac:dyDescent="0.25">
      <c r="A318" t="str">
        <f t="shared" si="4"/>
        <v>1173Belo Horizonte0,05</v>
      </c>
      <c r="B318">
        <v>1173</v>
      </c>
      <c r="C318">
        <v>105554</v>
      </c>
      <c r="D318" t="s">
        <v>1297</v>
      </c>
      <c r="E318">
        <v>44</v>
      </c>
      <c r="F318" t="s">
        <v>718</v>
      </c>
      <c r="G318">
        <v>0.05</v>
      </c>
      <c r="H318">
        <v>21</v>
      </c>
      <c r="I318">
        <v>1260</v>
      </c>
    </row>
    <row r="319" spans="1:9" x14ac:dyDescent="0.25">
      <c r="A319" t="str">
        <f t="shared" si="4"/>
        <v>1173Belo Horizonte0,05</v>
      </c>
      <c r="B319">
        <v>1173</v>
      </c>
      <c r="C319">
        <v>105554</v>
      </c>
      <c r="D319" t="s">
        <v>1297</v>
      </c>
      <c r="E319">
        <v>44</v>
      </c>
      <c r="F319" t="s">
        <v>718</v>
      </c>
      <c r="G319">
        <v>0.05</v>
      </c>
      <c r="H319">
        <v>1</v>
      </c>
      <c r="I319">
        <v>41</v>
      </c>
    </row>
    <row r="320" spans="1:9" x14ac:dyDescent="0.25">
      <c r="A320" t="str">
        <f t="shared" si="4"/>
        <v>1173Demais Municipios0,05</v>
      </c>
      <c r="B320">
        <v>1173</v>
      </c>
      <c r="C320">
        <v>105554</v>
      </c>
      <c r="D320" t="s">
        <v>1297</v>
      </c>
      <c r="E320">
        <v>44</v>
      </c>
      <c r="F320" t="s">
        <v>707</v>
      </c>
      <c r="G320">
        <v>0.05</v>
      </c>
      <c r="H320">
        <v>3</v>
      </c>
      <c r="I320">
        <v>180</v>
      </c>
    </row>
    <row r="321" spans="1:9" x14ac:dyDescent="0.25">
      <c r="A321" t="str">
        <f t="shared" si="4"/>
        <v>185Demais Municipios0,02</v>
      </c>
      <c r="B321">
        <v>185</v>
      </c>
      <c r="C321">
        <v>63541</v>
      </c>
      <c r="D321" t="s">
        <v>1319</v>
      </c>
      <c r="E321">
        <v>40</v>
      </c>
      <c r="F321" t="s">
        <v>707</v>
      </c>
      <c r="G321">
        <v>0.02</v>
      </c>
      <c r="H321">
        <v>12</v>
      </c>
      <c r="I321">
        <v>720</v>
      </c>
    </row>
    <row r="322" spans="1:9" x14ac:dyDescent="0.25">
      <c r="A322" t="str">
        <f t="shared" si="4"/>
        <v>185Demais Municipios0,03</v>
      </c>
      <c r="B322">
        <v>185</v>
      </c>
      <c r="C322">
        <v>63541</v>
      </c>
      <c r="D322" t="s">
        <v>1319</v>
      </c>
      <c r="E322">
        <v>40</v>
      </c>
      <c r="F322" t="s">
        <v>707</v>
      </c>
      <c r="G322">
        <v>0.03</v>
      </c>
      <c r="H322">
        <v>11</v>
      </c>
      <c r="I322">
        <v>660</v>
      </c>
    </row>
    <row r="323" spans="1:9" x14ac:dyDescent="0.25">
      <c r="A323" t="str">
        <f t="shared" ref="A323:A386" si="5">CONCATENATE(B323,F323,G323)</f>
        <v>185Demais Municipios0,038</v>
      </c>
      <c r="B323">
        <v>185</v>
      </c>
      <c r="C323">
        <v>63541</v>
      </c>
      <c r="D323" t="s">
        <v>1319</v>
      </c>
      <c r="E323">
        <v>40</v>
      </c>
      <c r="F323" t="s">
        <v>707</v>
      </c>
      <c r="G323">
        <v>3.7999999999999999E-2</v>
      </c>
      <c r="H323">
        <v>2</v>
      </c>
      <c r="I323">
        <v>120</v>
      </c>
    </row>
    <row r="324" spans="1:9" x14ac:dyDescent="0.25">
      <c r="A324" t="str">
        <f t="shared" si="5"/>
        <v>185Demais Municipios0,04</v>
      </c>
      <c r="B324">
        <v>185</v>
      </c>
      <c r="C324">
        <v>63541</v>
      </c>
      <c r="D324" t="s">
        <v>1319</v>
      </c>
      <c r="E324">
        <v>40</v>
      </c>
      <c r="F324" t="s">
        <v>707</v>
      </c>
      <c r="G324">
        <v>0.04</v>
      </c>
      <c r="H324">
        <v>2</v>
      </c>
      <c r="I324">
        <v>120</v>
      </c>
    </row>
    <row r="325" spans="1:9" x14ac:dyDescent="0.25">
      <c r="A325" t="str">
        <f t="shared" si="5"/>
        <v>185Belo Horizonte0,05</v>
      </c>
      <c r="B325">
        <v>185</v>
      </c>
      <c r="C325">
        <v>63541</v>
      </c>
      <c r="D325" t="s">
        <v>1319</v>
      </c>
      <c r="E325">
        <v>40</v>
      </c>
      <c r="F325" t="s">
        <v>718</v>
      </c>
      <c r="G325">
        <v>0.05</v>
      </c>
      <c r="H325">
        <v>9</v>
      </c>
      <c r="I325">
        <v>540</v>
      </c>
    </row>
    <row r="326" spans="1:9" x14ac:dyDescent="0.25">
      <c r="A326" t="str">
        <f t="shared" si="5"/>
        <v>185Demais Municipios0,05</v>
      </c>
      <c r="B326">
        <v>185</v>
      </c>
      <c r="C326">
        <v>63541</v>
      </c>
      <c r="D326" t="s">
        <v>1319</v>
      </c>
      <c r="E326">
        <v>40</v>
      </c>
      <c r="F326" t="s">
        <v>707</v>
      </c>
      <c r="G326">
        <v>0.05</v>
      </c>
      <c r="H326">
        <v>3</v>
      </c>
      <c r="I326">
        <v>180</v>
      </c>
    </row>
    <row r="327" spans="1:9" x14ac:dyDescent="0.25">
      <c r="A327" t="str">
        <f t="shared" si="5"/>
        <v>199Belo Horizonte0,05</v>
      </c>
      <c r="B327">
        <v>199</v>
      </c>
      <c r="C327">
        <v>63568</v>
      </c>
      <c r="D327" t="s">
        <v>1331</v>
      </c>
      <c r="E327">
        <v>44</v>
      </c>
      <c r="F327" t="s">
        <v>718</v>
      </c>
      <c r="G327">
        <v>0.05</v>
      </c>
      <c r="H327">
        <v>4</v>
      </c>
      <c r="I327">
        <v>240</v>
      </c>
    </row>
    <row r="328" spans="1:9" x14ac:dyDescent="0.25">
      <c r="A328" t="str">
        <f t="shared" si="5"/>
        <v>196Belo Horizonte0,05</v>
      </c>
      <c r="B328">
        <v>196</v>
      </c>
      <c r="C328">
        <v>64084</v>
      </c>
      <c r="D328" t="s">
        <v>1334</v>
      </c>
      <c r="E328">
        <v>40</v>
      </c>
      <c r="F328" t="s">
        <v>718</v>
      </c>
      <c r="G328">
        <v>0.05</v>
      </c>
      <c r="H328">
        <v>14</v>
      </c>
      <c r="I328">
        <v>840</v>
      </c>
    </row>
    <row r="329" spans="1:9" x14ac:dyDescent="0.25">
      <c r="A329" t="str">
        <f t="shared" si="5"/>
        <v>195Demais Municipios0,03</v>
      </c>
      <c r="B329">
        <v>195</v>
      </c>
      <c r="C329">
        <v>64084</v>
      </c>
      <c r="D329" t="s">
        <v>1334</v>
      </c>
      <c r="E329">
        <v>44</v>
      </c>
      <c r="F329" t="s">
        <v>707</v>
      </c>
      <c r="G329">
        <v>0.03</v>
      </c>
      <c r="H329">
        <v>2</v>
      </c>
      <c r="I329">
        <v>120</v>
      </c>
    </row>
    <row r="330" spans="1:9" x14ac:dyDescent="0.25">
      <c r="A330" t="str">
        <f t="shared" si="5"/>
        <v>195Belo Horizonte0,05</v>
      </c>
      <c r="B330">
        <v>195</v>
      </c>
      <c r="C330">
        <v>64084</v>
      </c>
      <c r="D330" t="s">
        <v>1334</v>
      </c>
      <c r="E330">
        <v>44</v>
      </c>
      <c r="F330" t="s">
        <v>718</v>
      </c>
      <c r="G330">
        <v>0.05</v>
      </c>
      <c r="H330">
        <v>7</v>
      </c>
      <c r="I330">
        <v>420</v>
      </c>
    </row>
    <row r="331" spans="1:9" x14ac:dyDescent="0.25">
      <c r="A331" t="str">
        <f t="shared" si="5"/>
        <v>406Belo Horizonte0,05</v>
      </c>
      <c r="B331">
        <v>406</v>
      </c>
      <c r="C331">
        <v>106208</v>
      </c>
      <c r="D331" t="s">
        <v>1341</v>
      </c>
      <c r="E331">
        <v>44</v>
      </c>
      <c r="F331" t="s">
        <v>718</v>
      </c>
      <c r="G331">
        <v>0.05</v>
      </c>
      <c r="H331">
        <v>3</v>
      </c>
      <c r="I331">
        <v>180</v>
      </c>
    </row>
    <row r="332" spans="1:9" x14ac:dyDescent="0.25">
      <c r="A332" t="str">
        <f t="shared" si="5"/>
        <v>234Demais Municipios0,038</v>
      </c>
      <c r="B332">
        <v>234</v>
      </c>
      <c r="C332">
        <v>106216</v>
      </c>
      <c r="D332" t="s">
        <v>1344</v>
      </c>
      <c r="E332">
        <v>40</v>
      </c>
      <c r="F332" t="s">
        <v>707</v>
      </c>
      <c r="G332">
        <v>3.7999999999999999E-2</v>
      </c>
      <c r="H332">
        <v>1</v>
      </c>
      <c r="I332">
        <v>56</v>
      </c>
    </row>
    <row r="333" spans="1:9" x14ac:dyDescent="0.25">
      <c r="A333" t="str">
        <f t="shared" si="5"/>
        <v>234Demais Municipios0,02</v>
      </c>
      <c r="B333">
        <v>234</v>
      </c>
      <c r="C333">
        <v>106216</v>
      </c>
      <c r="D333" t="s">
        <v>1344</v>
      </c>
      <c r="E333">
        <v>40</v>
      </c>
      <c r="F333" t="s">
        <v>707</v>
      </c>
      <c r="G333">
        <v>0.02</v>
      </c>
      <c r="H333">
        <v>2</v>
      </c>
      <c r="I333">
        <v>120</v>
      </c>
    </row>
    <row r="334" spans="1:9" x14ac:dyDescent="0.25">
      <c r="A334" t="str">
        <f t="shared" si="5"/>
        <v>234Demais Municipios0,03</v>
      </c>
      <c r="B334">
        <v>234</v>
      </c>
      <c r="C334">
        <v>106216</v>
      </c>
      <c r="D334" t="s">
        <v>1344</v>
      </c>
      <c r="E334">
        <v>40</v>
      </c>
      <c r="F334" t="s">
        <v>707</v>
      </c>
      <c r="G334">
        <v>0.03</v>
      </c>
      <c r="H334">
        <v>6</v>
      </c>
      <c r="I334">
        <v>353</v>
      </c>
    </row>
    <row r="335" spans="1:9" x14ac:dyDescent="0.25">
      <c r="A335" t="str">
        <f t="shared" si="5"/>
        <v>234Belo Horizonte0,05</v>
      </c>
      <c r="B335">
        <v>234</v>
      </c>
      <c r="C335">
        <v>106216</v>
      </c>
      <c r="D335" t="s">
        <v>1344</v>
      </c>
      <c r="E335">
        <v>40</v>
      </c>
      <c r="F335" t="s">
        <v>718</v>
      </c>
      <c r="G335">
        <v>0.05</v>
      </c>
      <c r="H335">
        <v>16</v>
      </c>
      <c r="I335">
        <v>960</v>
      </c>
    </row>
    <row r="336" spans="1:9" x14ac:dyDescent="0.25">
      <c r="A336" t="str">
        <f t="shared" si="5"/>
        <v>233Demais Municipios0,02</v>
      </c>
      <c r="B336">
        <v>233</v>
      </c>
      <c r="C336">
        <v>106216</v>
      </c>
      <c r="D336" t="s">
        <v>1344</v>
      </c>
      <c r="E336">
        <v>44</v>
      </c>
      <c r="F336" t="s">
        <v>707</v>
      </c>
      <c r="G336">
        <v>0.02</v>
      </c>
      <c r="H336">
        <v>2</v>
      </c>
      <c r="I336">
        <v>120</v>
      </c>
    </row>
    <row r="337" spans="1:9" x14ac:dyDescent="0.25">
      <c r="A337" t="str">
        <f t="shared" si="5"/>
        <v>233Demais Municipios0,03</v>
      </c>
      <c r="B337">
        <v>233</v>
      </c>
      <c r="C337">
        <v>106216</v>
      </c>
      <c r="D337" t="s">
        <v>1344</v>
      </c>
      <c r="E337">
        <v>44</v>
      </c>
      <c r="F337" t="s">
        <v>707</v>
      </c>
      <c r="G337">
        <v>0.03</v>
      </c>
      <c r="H337">
        <v>7</v>
      </c>
      <c r="I337">
        <v>420</v>
      </c>
    </row>
    <row r="338" spans="1:9" x14ac:dyDescent="0.25">
      <c r="A338" t="str">
        <f t="shared" si="5"/>
        <v>233Belo Horizonte0,05</v>
      </c>
      <c r="B338">
        <v>233</v>
      </c>
      <c r="C338">
        <v>106216</v>
      </c>
      <c r="D338" t="s">
        <v>1344</v>
      </c>
      <c r="E338">
        <v>44</v>
      </c>
      <c r="F338" t="s">
        <v>718</v>
      </c>
      <c r="G338">
        <v>0.05</v>
      </c>
      <c r="H338">
        <v>21</v>
      </c>
      <c r="I338">
        <v>1260</v>
      </c>
    </row>
    <row r="339" spans="1:9" x14ac:dyDescent="0.25">
      <c r="A339" t="str">
        <f t="shared" si="5"/>
        <v>233Demais Municipios0,05</v>
      </c>
      <c r="B339">
        <v>233</v>
      </c>
      <c r="C339">
        <v>106216</v>
      </c>
      <c r="D339" t="s">
        <v>1344</v>
      </c>
      <c r="E339">
        <v>44</v>
      </c>
      <c r="F339" t="s">
        <v>707</v>
      </c>
      <c r="G339">
        <v>0.05</v>
      </c>
      <c r="H339">
        <v>2</v>
      </c>
      <c r="I339">
        <v>120</v>
      </c>
    </row>
    <row r="340" spans="1:9" x14ac:dyDescent="0.25">
      <c r="A340" t="str">
        <f t="shared" si="5"/>
        <v>313Belo Horizonte0,05</v>
      </c>
      <c r="B340">
        <v>313</v>
      </c>
      <c r="C340">
        <v>106224</v>
      </c>
      <c r="D340" t="s">
        <v>1361</v>
      </c>
      <c r="E340">
        <v>36</v>
      </c>
      <c r="F340" t="s">
        <v>718</v>
      </c>
      <c r="G340">
        <v>0.05</v>
      </c>
      <c r="H340">
        <v>2</v>
      </c>
      <c r="I340">
        <v>120</v>
      </c>
    </row>
    <row r="341" spans="1:9" x14ac:dyDescent="0.25">
      <c r="A341" t="str">
        <f t="shared" si="5"/>
        <v>314Demais Municipios0,03</v>
      </c>
      <c r="B341">
        <v>314</v>
      </c>
      <c r="C341">
        <v>106224</v>
      </c>
      <c r="D341" t="s">
        <v>1361</v>
      </c>
      <c r="E341">
        <v>40</v>
      </c>
      <c r="F341" t="s">
        <v>707</v>
      </c>
      <c r="G341">
        <v>0.03</v>
      </c>
      <c r="H341">
        <v>2</v>
      </c>
      <c r="I341">
        <v>120</v>
      </c>
    </row>
    <row r="342" spans="1:9" x14ac:dyDescent="0.25">
      <c r="A342" t="str">
        <f t="shared" si="5"/>
        <v>314Belo Horizonte0,05</v>
      </c>
      <c r="B342">
        <v>314</v>
      </c>
      <c r="C342">
        <v>106224</v>
      </c>
      <c r="D342" t="s">
        <v>1361</v>
      </c>
      <c r="E342">
        <v>40</v>
      </c>
      <c r="F342" t="s">
        <v>718</v>
      </c>
      <c r="G342">
        <v>0.05</v>
      </c>
      <c r="H342">
        <v>8</v>
      </c>
      <c r="I342">
        <v>480</v>
      </c>
    </row>
    <row r="343" spans="1:9" x14ac:dyDescent="0.25">
      <c r="A343" t="str">
        <f t="shared" si="5"/>
        <v>314Demais Municipios0,05</v>
      </c>
      <c r="B343">
        <v>314</v>
      </c>
      <c r="C343">
        <v>106224</v>
      </c>
      <c r="D343" t="s">
        <v>1361</v>
      </c>
      <c r="E343">
        <v>40</v>
      </c>
      <c r="F343" t="s">
        <v>707</v>
      </c>
      <c r="G343">
        <v>0.05</v>
      </c>
      <c r="H343">
        <v>1</v>
      </c>
      <c r="I343">
        <v>60</v>
      </c>
    </row>
    <row r="344" spans="1:9" x14ac:dyDescent="0.25">
      <c r="A344" t="str">
        <f t="shared" si="5"/>
        <v>315Demais Municipios0,02</v>
      </c>
      <c r="B344">
        <v>315</v>
      </c>
      <c r="C344">
        <v>106224</v>
      </c>
      <c r="D344" t="s">
        <v>1361</v>
      </c>
      <c r="E344">
        <v>44</v>
      </c>
      <c r="F344" t="s">
        <v>707</v>
      </c>
      <c r="G344">
        <v>0.02</v>
      </c>
      <c r="H344">
        <v>2</v>
      </c>
      <c r="I344">
        <v>120</v>
      </c>
    </row>
    <row r="345" spans="1:9" x14ac:dyDescent="0.25">
      <c r="A345" t="str">
        <f t="shared" si="5"/>
        <v>315Demais Municipios0,03</v>
      </c>
      <c r="B345">
        <v>315</v>
      </c>
      <c r="C345">
        <v>106224</v>
      </c>
      <c r="D345" t="s">
        <v>1361</v>
      </c>
      <c r="E345">
        <v>44</v>
      </c>
      <c r="F345" t="s">
        <v>707</v>
      </c>
      <c r="G345">
        <v>0.03</v>
      </c>
      <c r="H345">
        <v>7</v>
      </c>
      <c r="I345">
        <v>420</v>
      </c>
    </row>
    <row r="346" spans="1:9" x14ac:dyDescent="0.25">
      <c r="A346" t="str">
        <f t="shared" si="5"/>
        <v>315Demais Municipios0,035</v>
      </c>
      <c r="B346">
        <v>315</v>
      </c>
      <c r="C346">
        <v>106224</v>
      </c>
      <c r="D346" t="s">
        <v>1361</v>
      </c>
      <c r="E346">
        <v>44</v>
      </c>
      <c r="F346" t="s">
        <v>707</v>
      </c>
      <c r="G346">
        <v>3.5000000000000003E-2</v>
      </c>
      <c r="H346">
        <v>2</v>
      </c>
      <c r="I346">
        <v>120</v>
      </c>
    </row>
    <row r="347" spans="1:9" x14ac:dyDescent="0.25">
      <c r="A347" t="str">
        <f t="shared" si="5"/>
        <v>315Demais Municipios0,038</v>
      </c>
      <c r="B347">
        <v>315</v>
      </c>
      <c r="C347">
        <v>106224</v>
      </c>
      <c r="D347" t="s">
        <v>1361</v>
      </c>
      <c r="E347">
        <v>44</v>
      </c>
      <c r="F347" t="s">
        <v>707</v>
      </c>
      <c r="G347">
        <v>3.7999999999999999E-2</v>
      </c>
      <c r="H347">
        <v>2</v>
      </c>
      <c r="I347">
        <v>120</v>
      </c>
    </row>
    <row r="348" spans="1:9" x14ac:dyDescent="0.25">
      <c r="A348" t="str">
        <f t="shared" si="5"/>
        <v>315Belo Horizonte0,05</v>
      </c>
      <c r="B348">
        <v>315</v>
      </c>
      <c r="C348">
        <v>106224</v>
      </c>
      <c r="D348" t="s">
        <v>1361</v>
      </c>
      <c r="E348">
        <v>44</v>
      </c>
      <c r="F348" t="s">
        <v>718</v>
      </c>
      <c r="G348">
        <v>0.05</v>
      </c>
      <c r="H348">
        <v>36</v>
      </c>
      <c r="I348">
        <v>2160</v>
      </c>
    </row>
    <row r="349" spans="1:9" x14ac:dyDescent="0.25">
      <c r="A349" t="str">
        <f t="shared" si="5"/>
        <v>315Demais Municipios0,05</v>
      </c>
      <c r="B349">
        <v>315</v>
      </c>
      <c r="C349">
        <v>106224</v>
      </c>
      <c r="D349" t="s">
        <v>1361</v>
      </c>
      <c r="E349">
        <v>44</v>
      </c>
      <c r="F349" t="s">
        <v>707</v>
      </c>
      <c r="G349">
        <v>0.05</v>
      </c>
      <c r="H349">
        <v>1</v>
      </c>
      <c r="I349">
        <v>60</v>
      </c>
    </row>
    <row r="350" spans="1:9" x14ac:dyDescent="0.25">
      <c r="A350" t="str">
        <f t="shared" si="5"/>
        <v>232Demais Municipios0,02</v>
      </c>
      <c r="B350">
        <v>232</v>
      </c>
      <c r="C350">
        <v>106232</v>
      </c>
      <c r="D350" t="s">
        <v>1380</v>
      </c>
      <c r="E350">
        <v>40</v>
      </c>
      <c r="F350" t="s">
        <v>707</v>
      </c>
      <c r="G350">
        <v>0.02</v>
      </c>
      <c r="H350">
        <v>17</v>
      </c>
      <c r="I350">
        <v>1020</v>
      </c>
    </row>
    <row r="351" spans="1:9" x14ac:dyDescent="0.25">
      <c r="A351" t="str">
        <f t="shared" si="5"/>
        <v>232Demais Municipios0,025</v>
      </c>
      <c r="B351">
        <v>232</v>
      </c>
      <c r="C351">
        <v>106232</v>
      </c>
      <c r="D351" t="s">
        <v>1380</v>
      </c>
      <c r="E351">
        <v>40</v>
      </c>
      <c r="F351" t="s">
        <v>707</v>
      </c>
      <c r="G351">
        <v>2.5000000000000001E-2</v>
      </c>
      <c r="H351">
        <v>3</v>
      </c>
      <c r="I351">
        <v>180</v>
      </c>
    </row>
    <row r="352" spans="1:9" x14ac:dyDescent="0.25">
      <c r="A352" t="str">
        <f t="shared" si="5"/>
        <v>232Demais Municipios0,03</v>
      </c>
      <c r="B352">
        <v>232</v>
      </c>
      <c r="C352">
        <v>106232</v>
      </c>
      <c r="D352" t="s">
        <v>1380</v>
      </c>
      <c r="E352">
        <v>40</v>
      </c>
      <c r="F352" t="s">
        <v>707</v>
      </c>
      <c r="G352">
        <v>0.03</v>
      </c>
      <c r="H352">
        <v>23</v>
      </c>
      <c r="I352">
        <v>1380</v>
      </c>
    </row>
    <row r="353" spans="1:9" x14ac:dyDescent="0.25">
      <c r="A353" t="str">
        <f t="shared" si="5"/>
        <v>232Demais Municipios0,035</v>
      </c>
      <c r="B353">
        <v>232</v>
      </c>
      <c r="C353">
        <v>106232</v>
      </c>
      <c r="D353" t="s">
        <v>1380</v>
      </c>
      <c r="E353">
        <v>40</v>
      </c>
      <c r="F353" t="s">
        <v>707</v>
      </c>
      <c r="G353">
        <v>3.5000000000000003E-2</v>
      </c>
      <c r="H353">
        <v>17</v>
      </c>
      <c r="I353">
        <v>1020</v>
      </c>
    </row>
    <row r="354" spans="1:9" x14ac:dyDescent="0.25">
      <c r="A354" t="str">
        <f t="shared" si="5"/>
        <v>232Demais Municipios0,038</v>
      </c>
      <c r="B354">
        <v>232</v>
      </c>
      <c r="C354">
        <v>106232</v>
      </c>
      <c r="D354" t="s">
        <v>1380</v>
      </c>
      <c r="E354">
        <v>40</v>
      </c>
      <c r="F354" t="s">
        <v>707</v>
      </c>
      <c r="G354">
        <v>3.7999999999999999E-2</v>
      </c>
      <c r="H354">
        <v>5</v>
      </c>
      <c r="I354">
        <v>300</v>
      </c>
    </row>
    <row r="355" spans="1:9" x14ac:dyDescent="0.25">
      <c r="A355" t="str">
        <f t="shared" si="5"/>
        <v>232Demais Municipios0,04</v>
      </c>
      <c r="B355">
        <v>232</v>
      </c>
      <c r="C355">
        <v>106232</v>
      </c>
      <c r="D355" t="s">
        <v>1380</v>
      </c>
      <c r="E355">
        <v>40</v>
      </c>
      <c r="F355" t="s">
        <v>707</v>
      </c>
      <c r="G355">
        <v>0.04</v>
      </c>
      <c r="H355">
        <v>12</v>
      </c>
      <c r="I355">
        <v>720</v>
      </c>
    </row>
    <row r="356" spans="1:9" x14ac:dyDescent="0.25">
      <c r="A356" t="str">
        <f t="shared" si="5"/>
        <v>232Belo Horizonte0,05</v>
      </c>
      <c r="B356">
        <v>232</v>
      </c>
      <c r="C356">
        <v>106232</v>
      </c>
      <c r="D356" t="s">
        <v>1380</v>
      </c>
      <c r="E356">
        <v>40</v>
      </c>
      <c r="F356" t="s">
        <v>718</v>
      </c>
      <c r="G356">
        <v>0.05</v>
      </c>
      <c r="H356">
        <v>16</v>
      </c>
      <c r="I356">
        <v>960</v>
      </c>
    </row>
    <row r="357" spans="1:9" x14ac:dyDescent="0.25">
      <c r="A357" t="str">
        <f t="shared" si="5"/>
        <v>232Demais Municipios0,05</v>
      </c>
      <c r="B357">
        <v>232</v>
      </c>
      <c r="C357">
        <v>106232</v>
      </c>
      <c r="D357" t="s">
        <v>1380</v>
      </c>
      <c r="E357">
        <v>40</v>
      </c>
      <c r="F357" t="s">
        <v>707</v>
      </c>
      <c r="G357">
        <v>0.05</v>
      </c>
      <c r="H357">
        <v>6</v>
      </c>
      <c r="I357">
        <v>360</v>
      </c>
    </row>
    <row r="358" spans="1:9" x14ac:dyDescent="0.25">
      <c r="A358" t="str">
        <f t="shared" si="5"/>
        <v>232Demais Municipios0,05</v>
      </c>
      <c r="B358">
        <v>232</v>
      </c>
      <c r="C358">
        <v>106232</v>
      </c>
      <c r="D358" t="s">
        <v>1380</v>
      </c>
      <c r="E358">
        <v>40</v>
      </c>
      <c r="F358" t="s">
        <v>707</v>
      </c>
      <c r="G358">
        <v>0.05</v>
      </c>
      <c r="H358">
        <v>1</v>
      </c>
      <c r="I358">
        <v>47</v>
      </c>
    </row>
    <row r="359" spans="1:9" x14ac:dyDescent="0.25">
      <c r="A359" t="str">
        <f t="shared" si="5"/>
        <v>1174Belo Horizonte0,05</v>
      </c>
      <c r="B359">
        <v>1174</v>
      </c>
      <c r="C359">
        <v>100420</v>
      </c>
      <c r="D359" t="s">
        <v>1396</v>
      </c>
      <c r="E359">
        <v>44</v>
      </c>
      <c r="F359" t="s">
        <v>718</v>
      </c>
      <c r="G359">
        <v>0.05</v>
      </c>
      <c r="H359">
        <v>2</v>
      </c>
      <c r="I359">
        <v>120</v>
      </c>
    </row>
    <row r="360" spans="1:9" x14ac:dyDescent="0.25">
      <c r="A360" t="str">
        <f t="shared" si="5"/>
        <v>x1Demais Municipios0,04</v>
      </c>
      <c r="B360" t="s">
        <v>2103</v>
      </c>
      <c r="C360" t="s">
        <v>2103</v>
      </c>
      <c r="D360" t="s">
        <v>1401</v>
      </c>
      <c r="E360">
        <v>40</v>
      </c>
      <c r="F360" t="s">
        <v>707</v>
      </c>
      <c r="G360">
        <v>0.04</v>
      </c>
      <c r="H360">
        <v>3</v>
      </c>
      <c r="I360">
        <v>123</v>
      </c>
    </row>
    <row r="361" spans="1:9" x14ac:dyDescent="0.25">
      <c r="A361" t="str">
        <f t="shared" si="5"/>
        <v>150Belo Horizonte0,05</v>
      </c>
      <c r="B361">
        <v>150</v>
      </c>
      <c r="C361">
        <v>63509</v>
      </c>
      <c r="D361" t="s">
        <v>1404</v>
      </c>
      <c r="E361">
        <v>40</v>
      </c>
      <c r="F361" t="s">
        <v>718</v>
      </c>
      <c r="G361">
        <v>0.05</v>
      </c>
      <c r="H361">
        <v>4</v>
      </c>
      <c r="I361">
        <v>240</v>
      </c>
    </row>
    <row r="362" spans="1:9" x14ac:dyDescent="0.25">
      <c r="A362" t="str">
        <f t="shared" si="5"/>
        <v>93Demais Municipios0,03</v>
      </c>
      <c r="B362">
        <v>93</v>
      </c>
      <c r="C362">
        <v>63355</v>
      </c>
      <c r="D362" t="s">
        <v>1413</v>
      </c>
      <c r="E362">
        <v>44</v>
      </c>
      <c r="F362" t="s">
        <v>707</v>
      </c>
      <c r="G362">
        <v>0.03</v>
      </c>
      <c r="H362">
        <v>2</v>
      </c>
      <c r="I362">
        <v>120</v>
      </c>
    </row>
    <row r="363" spans="1:9" x14ac:dyDescent="0.25">
      <c r="A363" t="str">
        <f t="shared" si="5"/>
        <v>93Demais Municipios0,04</v>
      </c>
      <c r="B363">
        <v>93</v>
      </c>
      <c r="C363">
        <v>63355</v>
      </c>
      <c r="D363" t="s">
        <v>1413</v>
      </c>
      <c r="E363">
        <v>44</v>
      </c>
      <c r="F363" t="s">
        <v>707</v>
      </c>
      <c r="G363">
        <v>0.04</v>
      </c>
      <c r="H363">
        <v>1</v>
      </c>
      <c r="I363">
        <v>60</v>
      </c>
    </row>
    <row r="364" spans="1:9" x14ac:dyDescent="0.25">
      <c r="A364" t="str">
        <f t="shared" si="5"/>
        <v>93Belo Horizonte0,05</v>
      </c>
      <c r="B364">
        <v>93</v>
      </c>
      <c r="C364">
        <v>63355</v>
      </c>
      <c r="D364" t="s">
        <v>1413</v>
      </c>
      <c r="E364">
        <v>44</v>
      </c>
      <c r="F364" t="s">
        <v>718</v>
      </c>
      <c r="G364">
        <v>0.05</v>
      </c>
      <c r="H364">
        <v>3</v>
      </c>
      <c r="I364">
        <v>180</v>
      </c>
    </row>
    <row r="365" spans="1:9" x14ac:dyDescent="0.25">
      <c r="A365" t="str">
        <f t="shared" si="5"/>
        <v>93Demais Municipios0,05</v>
      </c>
      <c r="B365">
        <v>93</v>
      </c>
      <c r="C365">
        <v>63355</v>
      </c>
      <c r="D365" t="s">
        <v>1413</v>
      </c>
      <c r="E365">
        <v>44</v>
      </c>
      <c r="F365" t="s">
        <v>707</v>
      </c>
      <c r="G365">
        <v>0.05</v>
      </c>
      <c r="H365">
        <v>1</v>
      </c>
      <c r="I365">
        <v>60</v>
      </c>
    </row>
    <row r="366" spans="1:9" x14ac:dyDescent="0.25">
      <c r="A366" t="str">
        <f t="shared" si="5"/>
        <v>106Demais Municipios0,02</v>
      </c>
      <c r="B366">
        <v>106</v>
      </c>
      <c r="C366">
        <v>64270</v>
      </c>
      <c r="D366" t="s">
        <v>1422</v>
      </c>
      <c r="E366">
        <v>44</v>
      </c>
      <c r="F366" t="s">
        <v>707</v>
      </c>
      <c r="G366">
        <v>0.02</v>
      </c>
      <c r="H366">
        <v>10</v>
      </c>
      <c r="I366">
        <v>600</v>
      </c>
    </row>
    <row r="367" spans="1:9" x14ac:dyDescent="0.25">
      <c r="A367" t="str">
        <f t="shared" si="5"/>
        <v>106Demais Municipios0,03</v>
      </c>
      <c r="B367">
        <v>106</v>
      </c>
      <c r="C367">
        <v>64270</v>
      </c>
      <c r="D367" t="s">
        <v>1422</v>
      </c>
      <c r="E367">
        <v>44</v>
      </c>
      <c r="F367" t="s">
        <v>707</v>
      </c>
      <c r="G367">
        <v>0.03</v>
      </c>
      <c r="H367">
        <v>20</v>
      </c>
      <c r="I367">
        <v>1200</v>
      </c>
    </row>
    <row r="368" spans="1:9" x14ac:dyDescent="0.25">
      <c r="A368" t="str">
        <f t="shared" si="5"/>
        <v>106Demais Municipios0,035</v>
      </c>
      <c r="B368">
        <v>106</v>
      </c>
      <c r="C368">
        <v>64270</v>
      </c>
      <c r="D368" t="s">
        <v>1422</v>
      </c>
      <c r="E368">
        <v>44</v>
      </c>
      <c r="F368" t="s">
        <v>707</v>
      </c>
      <c r="G368">
        <v>3.5000000000000003E-2</v>
      </c>
      <c r="H368">
        <v>14</v>
      </c>
      <c r="I368">
        <v>840</v>
      </c>
    </row>
    <row r="369" spans="1:9" x14ac:dyDescent="0.25">
      <c r="A369" t="str">
        <f t="shared" si="5"/>
        <v>106Demais Municipios0,038</v>
      </c>
      <c r="B369">
        <v>106</v>
      </c>
      <c r="C369">
        <v>64270</v>
      </c>
      <c r="D369" t="s">
        <v>1422</v>
      </c>
      <c r="E369">
        <v>44</v>
      </c>
      <c r="F369" t="s">
        <v>707</v>
      </c>
      <c r="G369">
        <v>3.7999999999999999E-2</v>
      </c>
      <c r="H369">
        <v>5</v>
      </c>
      <c r="I369">
        <v>300</v>
      </c>
    </row>
    <row r="370" spans="1:9" x14ac:dyDescent="0.25">
      <c r="A370" t="str">
        <f t="shared" si="5"/>
        <v>106Belo Horizonte0,05</v>
      </c>
      <c r="B370">
        <v>106</v>
      </c>
      <c r="C370">
        <v>64270</v>
      </c>
      <c r="D370" t="s">
        <v>1422</v>
      </c>
      <c r="E370">
        <v>44</v>
      </c>
      <c r="F370" t="s">
        <v>718</v>
      </c>
      <c r="G370">
        <v>0.05</v>
      </c>
      <c r="H370">
        <v>39</v>
      </c>
      <c r="I370">
        <v>2340</v>
      </c>
    </row>
    <row r="371" spans="1:9" x14ac:dyDescent="0.25">
      <c r="A371" t="str">
        <f t="shared" si="5"/>
        <v>106Demais Municipios0,05</v>
      </c>
      <c r="B371">
        <v>106</v>
      </c>
      <c r="C371">
        <v>64270</v>
      </c>
      <c r="D371" t="s">
        <v>1422</v>
      </c>
      <c r="E371">
        <v>44</v>
      </c>
      <c r="F371" t="s">
        <v>707</v>
      </c>
      <c r="G371">
        <v>0.05</v>
      </c>
      <c r="H371">
        <v>4</v>
      </c>
      <c r="I371">
        <v>240</v>
      </c>
    </row>
    <row r="372" spans="1:9" x14ac:dyDescent="0.25">
      <c r="A372" t="str">
        <f t="shared" si="5"/>
        <v>107Demais Municipios0,03</v>
      </c>
      <c r="B372">
        <v>107</v>
      </c>
      <c r="C372">
        <v>63894</v>
      </c>
      <c r="D372" t="s">
        <v>1434</v>
      </c>
      <c r="E372">
        <v>44</v>
      </c>
      <c r="F372" t="s">
        <v>707</v>
      </c>
      <c r="G372">
        <v>0.03</v>
      </c>
      <c r="H372">
        <v>9</v>
      </c>
      <c r="I372">
        <v>540</v>
      </c>
    </row>
    <row r="373" spans="1:9" x14ac:dyDescent="0.25">
      <c r="A373" t="str">
        <f t="shared" si="5"/>
        <v>107Demais Municipios0,035</v>
      </c>
      <c r="B373">
        <v>107</v>
      </c>
      <c r="C373">
        <v>63894</v>
      </c>
      <c r="D373" t="s">
        <v>1434</v>
      </c>
      <c r="E373">
        <v>44</v>
      </c>
      <c r="F373" t="s">
        <v>707</v>
      </c>
      <c r="G373">
        <v>3.5000000000000003E-2</v>
      </c>
      <c r="H373">
        <v>3</v>
      </c>
      <c r="I373">
        <v>180</v>
      </c>
    </row>
    <row r="374" spans="1:9" x14ac:dyDescent="0.25">
      <c r="A374" t="str">
        <f t="shared" si="5"/>
        <v>107Demais Municipios0,038</v>
      </c>
      <c r="B374">
        <v>107</v>
      </c>
      <c r="C374">
        <v>63894</v>
      </c>
      <c r="D374" t="s">
        <v>1434</v>
      </c>
      <c r="E374">
        <v>44</v>
      </c>
      <c r="F374" t="s">
        <v>707</v>
      </c>
      <c r="G374">
        <v>3.7999999999999999E-2</v>
      </c>
      <c r="H374">
        <v>2</v>
      </c>
      <c r="I374">
        <v>120</v>
      </c>
    </row>
    <row r="375" spans="1:9" x14ac:dyDescent="0.25">
      <c r="A375" t="str">
        <f t="shared" si="5"/>
        <v>107Belo Horizonte0,05</v>
      </c>
      <c r="B375">
        <v>107</v>
      </c>
      <c r="C375">
        <v>63894</v>
      </c>
      <c r="D375" t="s">
        <v>1434</v>
      </c>
      <c r="E375">
        <v>44</v>
      </c>
      <c r="F375" t="s">
        <v>718</v>
      </c>
      <c r="G375">
        <v>0.05</v>
      </c>
      <c r="H375">
        <v>20</v>
      </c>
      <c r="I375">
        <v>1200</v>
      </c>
    </row>
    <row r="376" spans="1:9" x14ac:dyDescent="0.25">
      <c r="A376" t="str">
        <f t="shared" si="5"/>
        <v>107Demais Municipios0,05</v>
      </c>
      <c r="B376">
        <v>107</v>
      </c>
      <c r="C376">
        <v>63894</v>
      </c>
      <c r="D376" t="s">
        <v>1434</v>
      </c>
      <c r="E376">
        <v>44</v>
      </c>
      <c r="F376" t="s">
        <v>707</v>
      </c>
      <c r="G376">
        <v>0.05</v>
      </c>
      <c r="H376">
        <v>3</v>
      </c>
      <c r="I376">
        <v>180</v>
      </c>
    </row>
    <row r="377" spans="1:9" x14ac:dyDescent="0.25">
      <c r="A377" t="str">
        <f t="shared" si="5"/>
        <v>1175Belo Horizonte0,05</v>
      </c>
      <c r="B377">
        <v>1175</v>
      </c>
      <c r="C377">
        <v>104280</v>
      </c>
      <c r="D377" t="s">
        <v>1444</v>
      </c>
      <c r="E377">
        <v>30</v>
      </c>
      <c r="F377" t="s">
        <v>718</v>
      </c>
      <c r="G377">
        <v>0.05</v>
      </c>
      <c r="H377">
        <v>2</v>
      </c>
      <c r="I377">
        <v>120</v>
      </c>
    </row>
    <row r="378" spans="1:9" x14ac:dyDescent="0.25">
      <c r="A378" t="str">
        <f t="shared" si="5"/>
        <v>1175Belo Horizonte0,05</v>
      </c>
      <c r="B378">
        <v>1175</v>
      </c>
      <c r="C378">
        <v>104280</v>
      </c>
      <c r="D378" t="s">
        <v>1444</v>
      </c>
      <c r="E378">
        <v>30</v>
      </c>
      <c r="F378" t="s">
        <v>718</v>
      </c>
      <c r="G378">
        <v>0.05</v>
      </c>
      <c r="H378">
        <v>1</v>
      </c>
      <c r="I378">
        <v>60</v>
      </c>
    </row>
    <row r="379" spans="1:9" x14ac:dyDescent="0.25">
      <c r="A379" t="str">
        <f t="shared" si="5"/>
        <v>105Demais Municipios0,038</v>
      </c>
      <c r="B379">
        <v>105</v>
      </c>
      <c r="C379">
        <v>63401</v>
      </c>
      <c r="D379" t="s">
        <v>1447</v>
      </c>
      <c r="E379">
        <v>44</v>
      </c>
      <c r="F379" t="s">
        <v>707</v>
      </c>
      <c r="G379">
        <v>3.7999999999999999E-2</v>
      </c>
      <c r="H379">
        <v>3</v>
      </c>
      <c r="I379">
        <v>172</v>
      </c>
    </row>
    <row r="380" spans="1:9" x14ac:dyDescent="0.25">
      <c r="A380" t="str">
        <f t="shared" si="5"/>
        <v>105Demais Municipios0,02</v>
      </c>
      <c r="B380">
        <v>105</v>
      </c>
      <c r="C380">
        <v>63401</v>
      </c>
      <c r="D380" t="s">
        <v>1447</v>
      </c>
      <c r="E380">
        <v>44</v>
      </c>
      <c r="F380" t="s">
        <v>707</v>
      </c>
      <c r="G380">
        <v>0.02</v>
      </c>
      <c r="H380">
        <v>2</v>
      </c>
      <c r="I380">
        <v>120</v>
      </c>
    </row>
    <row r="381" spans="1:9" x14ac:dyDescent="0.25">
      <c r="A381" t="str">
        <f t="shared" si="5"/>
        <v>105Demais Municipios0,03</v>
      </c>
      <c r="B381">
        <v>105</v>
      </c>
      <c r="C381">
        <v>63401</v>
      </c>
      <c r="D381" t="s">
        <v>1447</v>
      </c>
      <c r="E381">
        <v>44</v>
      </c>
      <c r="F381" t="s">
        <v>707</v>
      </c>
      <c r="G381">
        <v>0.03</v>
      </c>
      <c r="H381">
        <v>2</v>
      </c>
      <c r="I381">
        <v>120</v>
      </c>
    </row>
    <row r="382" spans="1:9" x14ac:dyDescent="0.25">
      <c r="A382" t="str">
        <f t="shared" si="5"/>
        <v>105Demais Municipios0,035</v>
      </c>
      <c r="B382">
        <v>105</v>
      </c>
      <c r="C382">
        <v>63401</v>
      </c>
      <c r="D382" t="s">
        <v>1447</v>
      </c>
      <c r="E382">
        <v>44</v>
      </c>
      <c r="F382" t="s">
        <v>707</v>
      </c>
      <c r="G382">
        <v>3.5000000000000003E-2</v>
      </c>
      <c r="H382">
        <v>2</v>
      </c>
      <c r="I382">
        <v>120</v>
      </c>
    </row>
    <row r="383" spans="1:9" x14ac:dyDescent="0.25">
      <c r="A383" t="str">
        <f t="shared" si="5"/>
        <v>105Belo Horizonte0,05</v>
      </c>
      <c r="B383">
        <v>105</v>
      </c>
      <c r="C383">
        <v>63401</v>
      </c>
      <c r="D383" t="s">
        <v>1447</v>
      </c>
      <c r="E383">
        <v>44</v>
      </c>
      <c r="F383" t="s">
        <v>718</v>
      </c>
      <c r="G383">
        <v>0.05</v>
      </c>
      <c r="H383">
        <v>10</v>
      </c>
      <c r="I383">
        <v>600</v>
      </c>
    </row>
    <row r="384" spans="1:9" x14ac:dyDescent="0.25">
      <c r="A384" t="str">
        <f t="shared" si="5"/>
        <v>105Demais Municipios0,05</v>
      </c>
      <c r="B384">
        <v>105</v>
      </c>
      <c r="C384">
        <v>63401</v>
      </c>
      <c r="D384" t="s">
        <v>1447</v>
      </c>
      <c r="E384">
        <v>44</v>
      </c>
      <c r="F384" t="s">
        <v>707</v>
      </c>
      <c r="G384">
        <v>0.05</v>
      </c>
      <c r="H384">
        <v>4</v>
      </c>
      <c r="I384">
        <v>240</v>
      </c>
    </row>
    <row r="385" spans="1:9" x14ac:dyDescent="0.25">
      <c r="A385" t="str">
        <f t="shared" si="5"/>
        <v>100Belo Horizonte0,05</v>
      </c>
      <c r="B385">
        <v>100</v>
      </c>
      <c r="C385">
        <v>63371</v>
      </c>
      <c r="D385" t="s">
        <v>1459</v>
      </c>
      <c r="E385">
        <v>44</v>
      </c>
      <c r="F385" t="s">
        <v>718</v>
      </c>
      <c r="G385">
        <v>0.05</v>
      </c>
      <c r="H385">
        <v>1</v>
      </c>
      <c r="I385">
        <v>56</v>
      </c>
    </row>
    <row r="386" spans="1:9" x14ac:dyDescent="0.25">
      <c r="A386" t="str">
        <f t="shared" si="5"/>
        <v>100Belo Horizonte0,05</v>
      </c>
      <c r="B386">
        <v>100</v>
      </c>
      <c r="C386">
        <v>63371</v>
      </c>
      <c r="D386" t="s">
        <v>1459</v>
      </c>
      <c r="E386">
        <v>44</v>
      </c>
      <c r="F386" t="s">
        <v>718</v>
      </c>
      <c r="G386">
        <v>0.05</v>
      </c>
      <c r="H386">
        <v>4</v>
      </c>
      <c r="I386">
        <v>240</v>
      </c>
    </row>
    <row r="387" spans="1:9" x14ac:dyDescent="0.25">
      <c r="A387" t="str">
        <f t="shared" ref="A387:A450" si="6">CONCATENATE(B387,F387,G387)</f>
        <v>101Belo Horizonte0,05</v>
      </c>
      <c r="B387">
        <v>101</v>
      </c>
      <c r="C387">
        <v>64149</v>
      </c>
      <c r="D387" t="s">
        <v>1462</v>
      </c>
      <c r="E387">
        <v>44</v>
      </c>
      <c r="F387" t="s">
        <v>718</v>
      </c>
      <c r="G387">
        <v>0.05</v>
      </c>
      <c r="H387">
        <v>2</v>
      </c>
      <c r="I387">
        <v>120</v>
      </c>
    </row>
    <row r="388" spans="1:9" x14ac:dyDescent="0.25">
      <c r="A388" t="str">
        <f t="shared" si="6"/>
        <v>98Demais Municipios0,02</v>
      </c>
      <c r="B388">
        <v>98</v>
      </c>
      <c r="C388">
        <v>63886</v>
      </c>
      <c r="D388" t="s">
        <v>1465</v>
      </c>
      <c r="E388">
        <v>44</v>
      </c>
      <c r="F388" t="s">
        <v>707</v>
      </c>
      <c r="G388">
        <v>0.02</v>
      </c>
      <c r="H388">
        <v>7</v>
      </c>
      <c r="I388">
        <v>420</v>
      </c>
    </row>
    <row r="389" spans="1:9" x14ac:dyDescent="0.25">
      <c r="A389" t="str">
        <f t="shared" si="6"/>
        <v>98Demais Municipios0,03</v>
      </c>
      <c r="B389">
        <v>98</v>
      </c>
      <c r="C389">
        <v>63886</v>
      </c>
      <c r="D389" t="s">
        <v>1465</v>
      </c>
      <c r="E389">
        <v>44</v>
      </c>
      <c r="F389" t="s">
        <v>707</v>
      </c>
      <c r="G389">
        <v>0.03</v>
      </c>
      <c r="H389">
        <v>9</v>
      </c>
      <c r="I389">
        <v>540</v>
      </c>
    </row>
    <row r="390" spans="1:9" x14ac:dyDescent="0.25">
      <c r="A390" t="str">
        <f t="shared" si="6"/>
        <v>98Demais Municipios0,035</v>
      </c>
      <c r="B390">
        <v>98</v>
      </c>
      <c r="C390">
        <v>63886</v>
      </c>
      <c r="D390" t="s">
        <v>1465</v>
      </c>
      <c r="E390">
        <v>44</v>
      </c>
      <c r="F390" t="s">
        <v>707</v>
      </c>
      <c r="G390">
        <v>3.5000000000000003E-2</v>
      </c>
      <c r="H390">
        <v>3</v>
      </c>
      <c r="I390">
        <v>180</v>
      </c>
    </row>
    <row r="391" spans="1:9" x14ac:dyDescent="0.25">
      <c r="A391" t="str">
        <f t="shared" si="6"/>
        <v>98Demais Municipios0,04</v>
      </c>
      <c r="B391">
        <v>98</v>
      </c>
      <c r="C391">
        <v>63886</v>
      </c>
      <c r="D391" t="s">
        <v>1465</v>
      </c>
      <c r="E391">
        <v>44</v>
      </c>
      <c r="F391" t="s">
        <v>707</v>
      </c>
      <c r="G391">
        <v>0.04</v>
      </c>
      <c r="H391">
        <v>2</v>
      </c>
      <c r="I391">
        <v>120</v>
      </c>
    </row>
    <row r="392" spans="1:9" x14ac:dyDescent="0.25">
      <c r="A392" t="str">
        <f t="shared" si="6"/>
        <v>98Belo Horizonte0,05</v>
      </c>
      <c r="B392">
        <v>98</v>
      </c>
      <c r="C392">
        <v>63886</v>
      </c>
      <c r="D392" t="s">
        <v>1465</v>
      </c>
      <c r="E392">
        <v>44</v>
      </c>
      <c r="F392" t="s">
        <v>718</v>
      </c>
      <c r="G392">
        <v>0.05</v>
      </c>
      <c r="H392">
        <v>33</v>
      </c>
      <c r="I392">
        <v>1980</v>
      </c>
    </row>
    <row r="393" spans="1:9" x14ac:dyDescent="0.25">
      <c r="A393" t="str">
        <f t="shared" si="6"/>
        <v>98Belo Horizonte0,05</v>
      </c>
      <c r="B393">
        <v>98</v>
      </c>
      <c r="C393">
        <v>63886</v>
      </c>
      <c r="D393" t="s">
        <v>1465</v>
      </c>
      <c r="E393">
        <v>44</v>
      </c>
      <c r="F393" t="s">
        <v>718</v>
      </c>
      <c r="G393">
        <v>0.05</v>
      </c>
      <c r="H393">
        <v>2</v>
      </c>
      <c r="I393">
        <v>100</v>
      </c>
    </row>
    <row r="394" spans="1:9" x14ac:dyDescent="0.25">
      <c r="A394" t="str">
        <f t="shared" si="6"/>
        <v>98Demais Municipios0,05</v>
      </c>
      <c r="B394">
        <v>98</v>
      </c>
      <c r="C394">
        <v>63886</v>
      </c>
      <c r="D394" t="s">
        <v>1465</v>
      </c>
      <c r="E394">
        <v>44</v>
      </c>
      <c r="F394" t="s">
        <v>707</v>
      </c>
      <c r="G394">
        <v>0.05</v>
      </c>
      <c r="H394">
        <v>1</v>
      </c>
      <c r="I394">
        <v>60</v>
      </c>
    </row>
    <row r="395" spans="1:9" x14ac:dyDescent="0.25">
      <c r="A395" t="str">
        <f t="shared" si="6"/>
        <v>104Demais Municipios0,02</v>
      </c>
      <c r="B395">
        <v>104</v>
      </c>
      <c r="C395">
        <v>63398</v>
      </c>
      <c r="D395" t="s">
        <v>1477</v>
      </c>
      <c r="E395">
        <v>44</v>
      </c>
      <c r="F395" t="s">
        <v>707</v>
      </c>
      <c r="G395">
        <v>0.02</v>
      </c>
      <c r="H395">
        <v>4</v>
      </c>
      <c r="I395">
        <v>240</v>
      </c>
    </row>
    <row r="396" spans="1:9" x14ac:dyDescent="0.25">
      <c r="A396" t="str">
        <f t="shared" si="6"/>
        <v>108Demais Municipios0,02</v>
      </c>
      <c r="B396">
        <v>108</v>
      </c>
      <c r="C396">
        <v>63410</v>
      </c>
      <c r="D396" t="s">
        <v>1480</v>
      </c>
      <c r="E396">
        <v>44</v>
      </c>
      <c r="F396" t="s">
        <v>707</v>
      </c>
      <c r="G396">
        <v>0.02</v>
      </c>
      <c r="H396">
        <v>13</v>
      </c>
      <c r="I396">
        <v>780</v>
      </c>
    </row>
    <row r="397" spans="1:9" x14ac:dyDescent="0.25">
      <c r="A397" t="str">
        <f t="shared" si="6"/>
        <v>108Demais Municipios0,03</v>
      </c>
      <c r="B397">
        <v>108</v>
      </c>
      <c r="C397">
        <v>63410</v>
      </c>
      <c r="D397" t="s">
        <v>1480</v>
      </c>
      <c r="E397">
        <v>44</v>
      </c>
      <c r="F397" t="s">
        <v>707</v>
      </c>
      <c r="G397">
        <v>0.03</v>
      </c>
      <c r="H397">
        <v>16</v>
      </c>
      <c r="I397">
        <v>960</v>
      </c>
    </row>
    <row r="398" spans="1:9" x14ac:dyDescent="0.25">
      <c r="A398" t="str">
        <f t="shared" si="6"/>
        <v>108Demais Municipios0,035</v>
      </c>
      <c r="B398">
        <v>108</v>
      </c>
      <c r="C398">
        <v>63410</v>
      </c>
      <c r="D398" t="s">
        <v>1480</v>
      </c>
      <c r="E398">
        <v>44</v>
      </c>
      <c r="F398" t="s">
        <v>707</v>
      </c>
      <c r="G398">
        <v>3.5000000000000003E-2</v>
      </c>
      <c r="H398">
        <v>2</v>
      </c>
      <c r="I398">
        <v>120</v>
      </c>
    </row>
    <row r="399" spans="1:9" x14ac:dyDescent="0.25">
      <c r="A399" t="str">
        <f t="shared" si="6"/>
        <v>108Demais Municipios0,04</v>
      </c>
      <c r="B399">
        <v>108</v>
      </c>
      <c r="C399">
        <v>63410</v>
      </c>
      <c r="D399" t="s">
        <v>1480</v>
      </c>
      <c r="E399">
        <v>44</v>
      </c>
      <c r="F399" t="s">
        <v>707</v>
      </c>
      <c r="G399">
        <v>0.04</v>
      </c>
      <c r="H399">
        <v>6</v>
      </c>
      <c r="I399">
        <v>360</v>
      </c>
    </row>
    <row r="400" spans="1:9" x14ac:dyDescent="0.25">
      <c r="A400" t="str">
        <f t="shared" si="6"/>
        <v>108Belo Horizonte0,05</v>
      </c>
      <c r="B400">
        <v>108</v>
      </c>
      <c r="C400">
        <v>63410</v>
      </c>
      <c r="D400" t="s">
        <v>1480</v>
      </c>
      <c r="E400">
        <v>44</v>
      </c>
      <c r="F400" t="s">
        <v>718</v>
      </c>
      <c r="G400">
        <v>0.05</v>
      </c>
      <c r="H400">
        <v>38</v>
      </c>
      <c r="I400">
        <v>2280</v>
      </c>
    </row>
    <row r="401" spans="1:9" x14ac:dyDescent="0.25">
      <c r="A401" t="str">
        <f t="shared" si="6"/>
        <v>108Demais Municipios0,05</v>
      </c>
      <c r="B401">
        <v>108</v>
      </c>
      <c r="C401">
        <v>63410</v>
      </c>
      <c r="D401" t="s">
        <v>1480</v>
      </c>
      <c r="E401">
        <v>44</v>
      </c>
      <c r="F401" t="s">
        <v>707</v>
      </c>
      <c r="G401">
        <v>0.05</v>
      </c>
      <c r="H401">
        <v>7</v>
      </c>
      <c r="I401">
        <v>420</v>
      </c>
    </row>
    <row r="402" spans="1:9" x14ac:dyDescent="0.25">
      <c r="A402" t="str">
        <f t="shared" si="6"/>
        <v>1176Belo Horizonte0,05</v>
      </c>
      <c r="B402">
        <v>1176</v>
      </c>
      <c r="C402">
        <v>100439</v>
      </c>
      <c r="D402" t="s">
        <v>1492</v>
      </c>
      <c r="E402">
        <v>44</v>
      </c>
      <c r="F402" t="s">
        <v>718</v>
      </c>
      <c r="G402">
        <v>0.05</v>
      </c>
      <c r="H402">
        <v>2</v>
      </c>
      <c r="I402">
        <v>120</v>
      </c>
    </row>
    <row r="403" spans="1:9" x14ac:dyDescent="0.25">
      <c r="A403" t="str">
        <f t="shared" si="6"/>
        <v>1176Demais Municipios0,05</v>
      </c>
      <c r="B403">
        <v>1176</v>
      </c>
      <c r="C403">
        <v>100439</v>
      </c>
      <c r="D403" t="s">
        <v>1492</v>
      </c>
      <c r="E403">
        <v>44</v>
      </c>
      <c r="F403" t="s">
        <v>707</v>
      </c>
      <c r="G403">
        <v>0.05</v>
      </c>
      <c r="H403">
        <v>2</v>
      </c>
      <c r="I403">
        <v>100</v>
      </c>
    </row>
    <row r="404" spans="1:9" x14ac:dyDescent="0.25">
      <c r="A404" t="str">
        <f t="shared" si="6"/>
        <v>96Demais Municipios0,02</v>
      </c>
      <c r="B404">
        <v>96</v>
      </c>
      <c r="C404">
        <v>63860</v>
      </c>
      <c r="D404" t="s">
        <v>1496</v>
      </c>
      <c r="E404">
        <v>44</v>
      </c>
      <c r="F404" t="s">
        <v>707</v>
      </c>
      <c r="G404">
        <v>0.02</v>
      </c>
      <c r="H404">
        <v>3</v>
      </c>
      <c r="I404">
        <v>180</v>
      </c>
    </row>
    <row r="405" spans="1:9" x14ac:dyDescent="0.25">
      <c r="A405" t="str">
        <f t="shared" si="6"/>
        <v>96Belo Horizonte0,05</v>
      </c>
      <c r="B405">
        <v>96</v>
      </c>
      <c r="C405">
        <v>63860</v>
      </c>
      <c r="D405" t="s">
        <v>1496</v>
      </c>
      <c r="E405">
        <v>44</v>
      </c>
      <c r="F405" t="s">
        <v>718</v>
      </c>
      <c r="G405">
        <v>0.05</v>
      </c>
      <c r="H405">
        <v>14</v>
      </c>
      <c r="I405">
        <v>840</v>
      </c>
    </row>
    <row r="406" spans="1:9" x14ac:dyDescent="0.25">
      <c r="A406" t="str">
        <f t="shared" si="6"/>
        <v>96Demais Municipios0,05</v>
      </c>
      <c r="B406">
        <v>96</v>
      </c>
      <c r="C406">
        <v>63860</v>
      </c>
      <c r="D406" t="s">
        <v>1496</v>
      </c>
      <c r="E406">
        <v>44</v>
      </c>
      <c r="F406" t="s">
        <v>707</v>
      </c>
      <c r="G406">
        <v>0.05</v>
      </c>
      <c r="H406">
        <v>5</v>
      </c>
      <c r="I406">
        <v>300</v>
      </c>
    </row>
    <row r="407" spans="1:9" x14ac:dyDescent="0.25">
      <c r="A407" t="str">
        <f t="shared" si="6"/>
        <v>97Belo Horizonte0,05</v>
      </c>
      <c r="B407">
        <v>97</v>
      </c>
      <c r="C407">
        <v>63878</v>
      </c>
      <c r="D407" t="s">
        <v>1502</v>
      </c>
      <c r="E407">
        <v>44</v>
      </c>
      <c r="F407" t="s">
        <v>718</v>
      </c>
      <c r="G407">
        <v>0.05</v>
      </c>
      <c r="H407">
        <v>3</v>
      </c>
      <c r="I407">
        <v>180</v>
      </c>
    </row>
    <row r="408" spans="1:9" x14ac:dyDescent="0.25">
      <c r="A408" t="str">
        <f t="shared" si="6"/>
        <v>94Demais Municipios0,02</v>
      </c>
      <c r="B408">
        <v>94</v>
      </c>
      <c r="C408">
        <v>63363</v>
      </c>
      <c r="D408" t="s">
        <v>1505</v>
      </c>
      <c r="E408">
        <v>44</v>
      </c>
      <c r="F408" t="s">
        <v>707</v>
      </c>
      <c r="G408">
        <v>0.02</v>
      </c>
      <c r="H408">
        <v>42</v>
      </c>
      <c r="I408">
        <v>2520</v>
      </c>
    </row>
    <row r="409" spans="1:9" x14ac:dyDescent="0.25">
      <c r="A409" t="str">
        <f t="shared" si="6"/>
        <v>94Demais Municipios0,02</v>
      </c>
      <c r="B409">
        <v>94</v>
      </c>
      <c r="C409">
        <v>63363</v>
      </c>
      <c r="D409" t="s">
        <v>1505</v>
      </c>
      <c r="E409">
        <v>44</v>
      </c>
      <c r="F409" t="s">
        <v>707</v>
      </c>
      <c r="G409">
        <v>0.02</v>
      </c>
      <c r="H409">
        <v>11</v>
      </c>
      <c r="I409">
        <v>550</v>
      </c>
    </row>
    <row r="410" spans="1:9" x14ac:dyDescent="0.25">
      <c r="A410" t="str">
        <f t="shared" si="6"/>
        <v>94Demais Municipios0,025</v>
      </c>
      <c r="B410">
        <v>94</v>
      </c>
      <c r="C410">
        <v>63363</v>
      </c>
      <c r="D410" t="s">
        <v>1505</v>
      </c>
      <c r="E410">
        <v>44</v>
      </c>
      <c r="F410" t="s">
        <v>707</v>
      </c>
      <c r="G410">
        <v>2.5000000000000001E-2</v>
      </c>
      <c r="H410">
        <v>3</v>
      </c>
      <c r="I410">
        <v>180</v>
      </c>
    </row>
    <row r="411" spans="1:9" x14ac:dyDescent="0.25">
      <c r="A411" t="str">
        <f t="shared" si="6"/>
        <v>94Demais Municipios0,03</v>
      </c>
      <c r="B411">
        <v>94</v>
      </c>
      <c r="C411">
        <v>63363</v>
      </c>
      <c r="D411" t="s">
        <v>1505</v>
      </c>
      <c r="E411">
        <v>44</v>
      </c>
      <c r="F411" t="s">
        <v>707</v>
      </c>
      <c r="G411">
        <v>0.03</v>
      </c>
      <c r="H411">
        <v>62</v>
      </c>
      <c r="I411">
        <v>3720</v>
      </c>
    </row>
    <row r="412" spans="1:9" x14ac:dyDescent="0.25">
      <c r="A412" t="str">
        <f t="shared" si="6"/>
        <v>94Demais Municipios0,03</v>
      </c>
      <c r="B412">
        <v>94</v>
      </c>
      <c r="C412">
        <v>63363</v>
      </c>
      <c r="D412" t="s">
        <v>1505</v>
      </c>
      <c r="E412">
        <v>44</v>
      </c>
      <c r="F412" t="s">
        <v>707</v>
      </c>
      <c r="G412">
        <v>0.03</v>
      </c>
      <c r="H412">
        <v>26</v>
      </c>
      <c r="I412">
        <v>1300</v>
      </c>
    </row>
    <row r="413" spans="1:9" x14ac:dyDescent="0.25">
      <c r="A413" t="str">
        <f t="shared" si="6"/>
        <v>94Demais Municipios0,035</v>
      </c>
      <c r="B413">
        <v>94</v>
      </c>
      <c r="C413">
        <v>63363</v>
      </c>
      <c r="D413" t="s">
        <v>1505</v>
      </c>
      <c r="E413">
        <v>44</v>
      </c>
      <c r="F413" t="s">
        <v>707</v>
      </c>
      <c r="G413">
        <v>3.5000000000000003E-2</v>
      </c>
      <c r="H413">
        <v>7</v>
      </c>
      <c r="I413">
        <v>420</v>
      </c>
    </row>
    <row r="414" spans="1:9" x14ac:dyDescent="0.25">
      <c r="A414" t="str">
        <f t="shared" si="6"/>
        <v>94Demais Municipios0,035</v>
      </c>
      <c r="B414">
        <v>94</v>
      </c>
      <c r="C414">
        <v>63363</v>
      </c>
      <c r="D414" t="s">
        <v>1505</v>
      </c>
      <c r="E414">
        <v>44</v>
      </c>
      <c r="F414" t="s">
        <v>707</v>
      </c>
      <c r="G414">
        <v>3.5000000000000003E-2</v>
      </c>
      <c r="H414">
        <v>3</v>
      </c>
      <c r="I414">
        <v>150</v>
      </c>
    </row>
    <row r="415" spans="1:9" x14ac:dyDescent="0.25">
      <c r="A415" t="str">
        <f t="shared" si="6"/>
        <v>94Demais Municipios0,038</v>
      </c>
      <c r="B415">
        <v>94</v>
      </c>
      <c r="C415">
        <v>63363</v>
      </c>
      <c r="D415" t="s">
        <v>1505</v>
      </c>
      <c r="E415">
        <v>44</v>
      </c>
      <c r="F415" t="s">
        <v>707</v>
      </c>
      <c r="G415">
        <v>3.7999999999999999E-2</v>
      </c>
      <c r="H415">
        <v>2</v>
      </c>
      <c r="I415">
        <v>120</v>
      </c>
    </row>
    <row r="416" spans="1:9" x14ac:dyDescent="0.25">
      <c r="A416" t="str">
        <f t="shared" si="6"/>
        <v>94Demais Municipios0,04</v>
      </c>
      <c r="B416">
        <v>94</v>
      </c>
      <c r="C416">
        <v>63363</v>
      </c>
      <c r="D416" t="s">
        <v>1505</v>
      </c>
      <c r="E416">
        <v>44</v>
      </c>
      <c r="F416" t="s">
        <v>707</v>
      </c>
      <c r="G416">
        <v>0.04</v>
      </c>
      <c r="H416">
        <v>11</v>
      </c>
      <c r="I416">
        <v>660</v>
      </c>
    </row>
    <row r="417" spans="1:9" x14ac:dyDescent="0.25">
      <c r="A417" t="str">
        <f t="shared" si="6"/>
        <v>94Demais Municipios0,04</v>
      </c>
      <c r="B417">
        <v>94</v>
      </c>
      <c r="C417">
        <v>63363</v>
      </c>
      <c r="D417" t="s">
        <v>1505</v>
      </c>
      <c r="E417">
        <v>44</v>
      </c>
      <c r="F417" t="s">
        <v>707</v>
      </c>
      <c r="G417">
        <v>0.04</v>
      </c>
      <c r="H417">
        <v>4</v>
      </c>
      <c r="I417">
        <v>200</v>
      </c>
    </row>
    <row r="418" spans="1:9" x14ac:dyDescent="0.25">
      <c r="A418" t="str">
        <f t="shared" si="6"/>
        <v>94Belo Horizonte0,05</v>
      </c>
      <c r="B418">
        <v>94</v>
      </c>
      <c r="C418">
        <v>63363</v>
      </c>
      <c r="D418" t="s">
        <v>1505</v>
      </c>
      <c r="E418">
        <v>44</v>
      </c>
      <c r="F418" t="s">
        <v>718</v>
      </c>
      <c r="G418">
        <v>0.05</v>
      </c>
      <c r="H418">
        <v>232</v>
      </c>
      <c r="I418">
        <v>13920</v>
      </c>
    </row>
    <row r="419" spans="1:9" x14ac:dyDescent="0.25">
      <c r="A419" t="str">
        <f t="shared" si="6"/>
        <v>94Belo Horizonte0,05</v>
      </c>
      <c r="B419">
        <v>94</v>
      </c>
      <c r="C419">
        <v>63363</v>
      </c>
      <c r="D419" t="s">
        <v>1505</v>
      </c>
      <c r="E419">
        <v>44</v>
      </c>
      <c r="F419" t="s">
        <v>718</v>
      </c>
      <c r="G419">
        <v>0.05</v>
      </c>
      <c r="H419">
        <v>1</v>
      </c>
      <c r="I419">
        <v>59</v>
      </c>
    </row>
    <row r="420" spans="1:9" x14ac:dyDescent="0.25">
      <c r="A420" t="str">
        <f t="shared" si="6"/>
        <v>94Belo Horizonte0,05</v>
      </c>
      <c r="B420">
        <v>94</v>
      </c>
      <c r="C420">
        <v>63363</v>
      </c>
      <c r="D420" t="s">
        <v>1505</v>
      </c>
      <c r="E420">
        <v>44</v>
      </c>
      <c r="F420" t="s">
        <v>718</v>
      </c>
      <c r="G420">
        <v>0.05</v>
      </c>
      <c r="H420">
        <v>1</v>
      </c>
      <c r="I420">
        <v>50</v>
      </c>
    </row>
    <row r="421" spans="1:9" x14ac:dyDescent="0.25">
      <c r="A421" t="str">
        <f t="shared" si="6"/>
        <v>94Demais Municipios0,05</v>
      </c>
      <c r="B421">
        <v>94</v>
      </c>
      <c r="C421">
        <v>63363</v>
      </c>
      <c r="D421" t="s">
        <v>1505</v>
      </c>
      <c r="E421">
        <v>44</v>
      </c>
      <c r="F421" t="s">
        <v>707</v>
      </c>
      <c r="G421">
        <v>0.05</v>
      </c>
      <c r="H421">
        <v>11</v>
      </c>
      <c r="I421">
        <v>550</v>
      </c>
    </row>
    <row r="422" spans="1:9" x14ac:dyDescent="0.25">
      <c r="A422" t="str">
        <f t="shared" si="6"/>
        <v>94Demais Municipios0,05</v>
      </c>
      <c r="B422">
        <v>94</v>
      </c>
      <c r="C422">
        <v>63363</v>
      </c>
      <c r="D422" t="s">
        <v>1505</v>
      </c>
      <c r="E422">
        <v>44</v>
      </c>
      <c r="F422" t="s">
        <v>707</v>
      </c>
      <c r="G422">
        <v>0.05</v>
      </c>
      <c r="H422">
        <v>31</v>
      </c>
      <c r="I422">
        <v>1860</v>
      </c>
    </row>
    <row r="423" spans="1:9" x14ac:dyDescent="0.25">
      <c r="A423" t="str">
        <f t="shared" si="6"/>
        <v>1177Belo Horizonte0,05</v>
      </c>
      <c r="B423">
        <v>1177</v>
      </c>
      <c r="C423">
        <v>105503</v>
      </c>
      <c r="D423" t="s">
        <v>1526</v>
      </c>
      <c r="E423">
        <v>44</v>
      </c>
      <c r="F423" t="s">
        <v>718</v>
      </c>
      <c r="G423">
        <v>0.05</v>
      </c>
      <c r="H423">
        <v>3</v>
      </c>
      <c r="I423">
        <v>180</v>
      </c>
    </row>
    <row r="424" spans="1:9" x14ac:dyDescent="0.25">
      <c r="A424" t="str">
        <f t="shared" si="6"/>
        <v>318Belo Horizonte0,05</v>
      </c>
      <c r="B424">
        <v>318</v>
      </c>
      <c r="C424">
        <v>65471</v>
      </c>
      <c r="D424" t="s">
        <v>1529</v>
      </c>
      <c r="E424">
        <v>40</v>
      </c>
      <c r="F424" t="s">
        <v>718</v>
      </c>
      <c r="G424">
        <v>0.05</v>
      </c>
      <c r="H424">
        <v>4</v>
      </c>
      <c r="I424">
        <v>240</v>
      </c>
    </row>
    <row r="425" spans="1:9" x14ac:dyDescent="0.25">
      <c r="A425" t="str">
        <f t="shared" si="6"/>
        <v>116Belo Horizonte0,05</v>
      </c>
      <c r="B425">
        <v>116</v>
      </c>
      <c r="C425">
        <v>63428</v>
      </c>
      <c r="D425" t="s">
        <v>1532</v>
      </c>
      <c r="E425">
        <v>44</v>
      </c>
      <c r="F425" t="s">
        <v>718</v>
      </c>
      <c r="G425">
        <v>0.05</v>
      </c>
      <c r="H425">
        <v>8</v>
      </c>
      <c r="I425">
        <v>480</v>
      </c>
    </row>
    <row r="426" spans="1:9" x14ac:dyDescent="0.25">
      <c r="A426" t="str">
        <f t="shared" si="6"/>
        <v>113Belo Horizonte0,05</v>
      </c>
      <c r="B426">
        <v>113</v>
      </c>
      <c r="C426">
        <v>64408</v>
      </c>
      <c r="D426" t="s">
        <v>1538</v>
      </c>
      <c r="E426">
        <v>44</v>
      </c>
      <c r="F426" t="s">
        <v>718</v>
      </c>
      <c r="G426">
        <v>0.05</v>
      </c>
      <c r="H426">
        <v>2</v>
      </c>
      <c r="I426">
        <v>120</v>
      </c>
    </row>
    <row r="427" spans="1:9" x14ac:dyDescent="0.25">
      <c r="A427" t="str">
        <f t="shared" si="6"/>
        <v>1178Belo Horizonte0,05</v>
      </c>
      <c r="B427">
        <v>1178</v>
      </c>
      <c r="C427">
        <v>100447</v>
      </c>
      <c r="D427" t="s">
        <v>1541</v>
      </c>
      <c r="E427">
        <v>36</v>
      </c>
      <c r="F427" t="s">
        <v>718</v>
      </c>
      <c r="G427">
        <v>0.05</v>
      </c>
      <c r="H427">
        <v>44</v>
      </c>
      <c r="I427">
        <v>990</v>
      </c>
    </row>
    <row r="428" spans="1:9" x14ac:dyDescent="0.25">
      <c r="A428" t="str">
        <f t="shared" si="6"/>
        <v>1308Belo Horizonte0,05</v>
      </c>
      <c r="B428">
        <v>1308</v>
      </c>
      <c r="D428" t="s">
        <v>1544</v>
      </c>
      <c r="E428">
        <v>30</v>
      </c>
      <c r="F428" t="s">
        <v>718</v>
      </c>
      <c r="G428">
        <v>0.05</v>
      </c>
      <c r="H428">
        <v>12</v>
      </c>
      <c r="I428">
        <v>600</v>
      </c>
    </row>
    <row r="429" spans="1:9" x14ac:dyDescent="0.25">
      <c r="A429" t="str">
        <f t="shared" si="6"/>
        <v>1179Belo Horizonte0,05</v>
      </c>
      <c r="B429">
        <v>1179</v>
      </c>
      <c r="C429">
        <v>105538</v>
      </c>
      <c r="D429" t="s">
        <v>1547</v>
      </c>
      <c r="E429">
        <v>36</v>
      </c>
      <c r="F429" t="s">
        <v>718</v>
      </c>
      <c r="G429">
        <v>0.05</v>
      </c>
      <c r="H429">
        <v>18</v>
      </c>
      <c r="I429">
        <v>940</v>
      </c>
    </row>
    <row r="430" spans="1:9" x14ac:dyDescent="0.25">
      <c r="A430" t="str">
        <f t="shared" si="6"/>
        <v>1Belo Horizonte0,05</v>
      </c>
      <c r="B430">
        <v>1</v>
      </c>
      <c r="C430">
        <v>63290</v>
      </c>
      <c r="D430" t="s">
        <v>1550</v>
      </c>
      <c r="E430">
        <v>36</v>
      </c>
      <c r="F430" t="s">
        <v>718</v>
      </c>
      <c r="G430">
        <v>0.05</v>
      </c>
      <c r="H430">
        <v>39</v>
      </c>
      <c r="I430">
        <v>2490</v>
      </c>
    </row>
    <row r="431" spans="1:9" x14ac:dyDescent="0.25">
      <c r="A431" t="str">
        <f t="shared" si="6"/>
        <v>4Belo Horizonte0,05</v>
      </c>
      <c r="B431">
        <v>4</v>
      </c>
      <c r="C431">
        <v>63746</v>
      </c>
      <c r="D431" t="s">
        <v>1553</v>
      </c>
      <c r="E431">
        <v>30</v>
      </c>
      <c r="F431" t="s">
        <v>718</v>
      </c>
      <c r="G431">
        <v>0.05</v>
      </c>
      <c r="H431">
        <v>16</v>
      </c>
      <c r="I431">
        <v>1080</v>
      </c>
    </row>
    <row r="432" spans="1:9" x14ac:dyDescent="0.25">
      <c r="A432" t="str">
        <f t="shared" si="6"/>
        <v>5Belo Horizonte0,05</v>
      </c>
      <c r="B432">
        <v>5</v>
      </c>
      <c r="C432">
        <v>63738</v>
      </c>
      <c r="D432" t="s">
        <v>1556</v>
      </c>
      <c r="E432">
        <v>36</v>
      </c>
      <c r="F432" t="s">
        <v>718</v>
      </c>
      <c r="G432">
        <v>0.05</v>
      </c>
      <c r="H432">
        <v>15</v>
      </c>
      <c r="I432">
        <v>1040</v>
      </c>
    </row>
    <row r="433" spans="1:9" x14ac:dyDescent="0.25">
      <c r="A433" t="str">
        <f t="shared" si="6"/>
        <v>117Demais Municipios0,03</v>
      </c>
      <c r="B433">
        <v>117</v>
      </c>
      <c r="C433">
        <v>63436</v>
      </c>
      <c r="D433" t="s">
        <v>1559</v>
      </c>
      <c r="E433">
        <v>44</v>
      </c>
      <c r="F433" t="s">
        <v>707</v>
      </c>
      <c r="G433">
        <v>0.03</v>
      </c>
      <c r="H433">
        <v>6</v>
      </c>
      <c r="I433">
        <v>360</v>
      </c>
    </row>
    <row r="434" spans="1:9" x14ac:dyDescent="0.25">
      <c r="A434" t="str">
        <f t="shared" si="6"/>
        <v>103Demais Municipios0,038</v>
      </c>
      <c r="B434">
        <v>103</v>
      </c>
      <c r="C434">
        <v>63380</v>
      </c>
      <c r="D434" t="s">
        <v>1562</v>
      </c>
      <c r="E434">
        <v>40</v>
      </c>
      <c r="F434" t="s">
        <v>707</v>
      </c>
      <c r="G434">
        <v>3.7999999999999999E-2</v>
      </c>
      <c r="H434">
        <v>4</v>
      </c>
      <c r="I434">
        <v>240</v>
      </c>
    </row>
    <row r="435" spans="1:9" x14ac:dyDescent="0.25">
      <c r="A435" t="str">
        <f t="shared" si="6"/>
        <v>103Belo Horizonte0,05</v>
      </c>
      <c r="B435">
        <v>103</v>
      </c>
      <c r="C435">
        <v>63380</v>
      </c>
      <c r="D435" t="s">
        <v>1562</v>
      </c>
      <c r="E435">
        <v>40</v>
      </c>
      <c r="F435" t="s">
        <v>718</v>
      </c>
      <c r="G435">
        <v>0.05</v>
      </c>
      <c r="H435">
        <v>2</v>
      </c>
      <c r="I435">
        <v>120</v>
      </c>
    </row>
    <row r="436" spans="1:9" x14ac:dyDescent="0.25">
      <c r="A436" t="str">
        <f t="shared" si="6"/>
        <v>103Demais Municipios0,04</v>
      </c>
      <c r="B436">
        <v>103</v>
      </c>
      <c r="C436">
        <v>63380</v>
      </c>
      <c r="D436" t="s">
        <v>1562</v>
      </c>
      <c r="E436">
        <v>40</v>
      </c>
      <c r="F436" t="s">
        <v>707</v>
      </c>
      <c r="G436">
        <v>0.04</v>
      </c>
      <c r="H436">
        <v>1</v>
      </c>
      <c r="I436">
        <v>47</v>
      </c>
    </row>
    <row r="437" spans="1:9" x14ac:dyDescent="0.25">
      <c r="A437" t="str">
        <f t="shared" si="6"/>
        <v>140Demais Municipios0,03</v>
      </c>
      <c r="B437">
        <v>140</v>
      </c>
      <c r="C437">
        <v>63479</v>
      </c>
      <c r="D437" t="s">
        <v>1569</v>
      </c>
      <c r="E437">
        <v>44</v>
      </c>
      <c r="F437" t="s">
        <v>707</v>
      </c>
      <c r="G437">
        <v>0.03</v>
      </c>
      <c r="H437">
        <v>3</v>
      </c>
      <c r="I437">
        <v>180</v>
      </c>
    </row>
    <row r="438" spans="1:9" x14ac:dyDescent="0.25">
      <c r="A438" t="str">
        <f t="shared" si="6"/>
        <v>141Demais Municipios0,03</v>
      </c>
      <c r="B438">
        <v>141</v>
      </c>
      <c r="C438">
        <v>63924</v>
      </c>
      <c r="D438" t="s">
        <v>1572</v>
      </c>
      <c r="E438">
        <v>44</v>
      </c>
      <c r="F438" t="s">
        <v>707</v>
      </c>
      <c r="G438">
        <v>0.03</v>
      </c>
      <c r="H438">
        <v>3</v>
      </c>
      <c r="I438">
        <v>180</v>
      </c>
    </row>
    <row r="439" spans="1:9" x14ac:dyDescent="0.25">
      <c r="A439" t="str">
        <f t="shared" si="6"/>
        <v>407Belo Horizonte0,05</v>
      </c>
      <c r="B439">
        <v>407</v>
      </c>
      <c r="C439">
        <v>63673</v>
      </c>
      <c r="D439" t="s">
        <v>1575</v>
      </c>
      <c r="E439">
        <v>40</v>
      </c>
      <c r="F439" t="s">
        <v>718</v>
      </c>
      <c r="G439">
        <v>0.05</v>
      </c>
      <c r="H439">
        <v>2</v>
      </c>
      <c r="I439">
        <v>120</v>
      </c>
    </row>
    <row r="440" spans="1:9" x14ac:dyDescent="0.25">
      <c r="A440" t="str">
        <f t="shared" si="6"/>
        <v>249Demais Municipios0,03</v>
      </c>
      <c r="B440">
        <v>249</v>
      </c>
      <c r="C440">
        <v>63673</v>
      </c>
      <c r="D440" t="s">
        <v>1575</v>
      </c>
      <c r="E440">
        <v>44</v>
      </c>
      <c r="F440" t="s">
        <v>707</v>
      </c>
      <c r="G440">
        <v>0.03</v>
      </c>
      <c r="H440">
        <v>3</v>
      </c>
      <c r="I440">
        <v>180</v>
      </c>
    </row>
    <row r="441" spans="1:9" x14ac:dyDescent="0.25">
      <c r="A441" t="str">
        <f t="shared" si="6"/>
        <v>249Belo Horizonte0,05</v>
      </c>
      <c r="B441">
        <v>249</v>
      </c>
      <c r="C441">
        <v>63673</v>
      </c>
      <c r="D441" t="s">
        <v>1575</v>
      </c>
      <c r="E441">
        <v>44</v>
      </c>
      <c r="F441" t="s">
        <v>718</v>
      </c>
      <c r="G441">
        <v>0.05</v>
      </c>
      <c r="H441">
        <v>7</v>
      </c>
      <c r="I441">
        <v>420</v>
      </c>
    </row>
    <row r="442" spans="1:9" x14ac:dyDescent="0.25">
      <c r="A442" t="str">
        <f t="shared" si="6"/>
        <v>1180Demais Municipios0,02</v>
      </c>
      <c r="B442">
        <v>1180</v>
      </c>
      <c r="C442">
        <v>106356</v>
      </c>
      <c r="D442" t="s">
        <v>1582</v>
      </c>
      <c r="E442">
        <v>40</v>
      </c>
      <c r="F442" t="s">
        <v>707</v>
      </c>
      <c r="G442">
        <v>0.02</v>
      </c>
      <c r="H442">
        <v>1</v>
      </c>
      <c r="I442">
        <v>60</v>
      </c>
    </row>
    <row r="443" spans="1:9" x14ac:dyDescent="0.25">
      <c r="A443" t="str">
        <f t="shared" si="6"/>
        <v>396Demais Municipios0,02</v>
      </c>
      <c r="B443">
        <v>396</v>
      </c>
      <c r="C443">
        <v>106356</v>
      </c>
      <c r="D443" t="s">
        <v>1582</v>
      </c>
      <c r="E443">
        <v>44</v>
      </c>
      <c r="F443" t="s">
        <v>707</v>
      </c>
      <c r="G443">
        <v>0.02</v>
      </c>
      <c r="H443">
        <v>6</v>
      </c>
      <c r="I443">
        <v>360</v>
      </c>
    </row>
    <row r="444" spans="1:9" x14ac:dyDescent="0.25">
      <c r="A444" t="str">
        <f t="shared" si="6"/>
        <v>396Demais Municipios0,03</v>
      </c>
      <c r="B444">
        <v>396</v>
      </c>
      <c r="C444">
        <v>106356</v>
      </c>
      <c r="D444" t="s">
        <v>1582</v>
      </c>
      <c r="E444">
        <v>44</v>
      </c>
      <c r="F444" t="s">
        <v>707</v>
      </c>
      <c r="G444">
        <v>0.03</v>
      </c>
      <c r="H444">
        <v>9</v>
      </c>
      <c r="I444">
        <v>540</v>
      </c>
    </row>
    <row r="445" spans="1:9" x14ac:dyDescent="0.25">
      <c r="A445" t="str">
        <f t="shared" si="6"/>
        <v>396Demais Municipios0,04</v>
      </c>
      <c r="B445">
        <v>396</v>
      </c>
      <c r="C445">
        <v>106356</v>
      </c>
      <c r="D445" t="s">
        <v>1582</v>
      </c>
      <c r="E445">
        <v>44</v>
      </c>
      <c r="F445" t="s">
        <v>707</v>
      </c>
      <c r="G445">
        <v>0.04</v>
      </c>
      <c r="H445">
        <v>2</v>
      </c>
      <c r="I445">
        <v>120</v>
      </c>
    </row>
    <row r="446" spans="1:9" x14ac:dyDescent="0.25">
      <c r="A446" t="str">
        <f t="shared" si="6"/>
        <v>396Belo Horizonte0,05</v>
      </c>
      <c r="B446">
        <v>396</v>
      </c>
      <c r="C446">
        <v>106356</v>
      </c>
      <c r="D446" t="s">
        <v>1582</v>
      </c>
      <c r="E446">
        <v>44</v>
      </c>
      <c r="F446" t="s">
        <v>718</v>
      </c>
      <c r="G446">
        <v>0.05</v>
      </c>
      <c r="H446">
        <v>2</v>
      </c>
      <c r="I446">
        <v>120</v>
      </c>
    </row>
    <row r="447" spans="1:9" x14ac:dyDescent="0.25">
      <c r="A447" t="str">
        <f t="shared" si="6"/>
        <v>396Demais Municipios0,05</v>
      </c>
      <c r="B447">
        <v>396</v>
      </c>
      <c r="C447">
        <v>106356</v>
      </c>
      <c r="D447" t="s">
        <v>1582</v>
      </c>
      <c r="E447">
        <v>44</v>
      </c>
      <c r="F447" t="s">
        <v>707</v>
      </c>
      <c r="G447">
        <v>0.05</v>
      </c>
      <c r="H447">
        <v>5</v>
      </c>
      <c r="I447">
        <v>300</v>
      </c>
    </row>
    <row r="448" spans="1:9" x14ac:dyDescent="0.25">
      <c r="A448" t="str">
        <f t="shared" si="6"/>
        <v>247Demais Municipios0,02</v>
      </c>
      <c r="B448">
        <v>247</v>
      </c>
      <c r="C448">
        <v>63665</v>
      </c>
      <c r="D448" t="s">
        <v>1594</v>
      </c>
      <c r="E448">
        <v>40</v>
      </c>
      <c r="F448" t="s">
        <v>707</v>
      </c>
      <c r="G448">
        <v>0.02</v>
      </c>
      <c r="H448">
        <v>6</v>
      </c>
      <c r="I448">
        <v>360</v>
      </c>
    </row>
    <row r="449" spans="1:9" x14ac:dyDescent="0.25">
      <c r="A449" t="str">
        <f t="shared" si="6"/>
        <v>247Demais Municipios0,03</v>
      </c>
      <c r="B449">
        <v>247</v>
      </c>
      <c r="C449">
        <v>63665</v>
      </c>
      <c r="D449" t="s">
        <v>1594</v>
      </c>
      <c r="E449">
        <v>40</v>
      </c>
      <c r="F449" t="s">
        <v>707</v>
      </c>
      <c r="G449">
        <v>0.03</v>
      </c>
      <c r="H449">
        <v>32</v>
      </c>
      <c r="I449">
        <v>1920</v>
      </c>
    </row>
    <row r="450" spans="1:9" x14ac:dyDescent="0.25">
      <c r="A450" t="str">
        <f t="shared" si="6"/>
        <v>247Demais Municipios0,035</v>
      </c>
      <c r="B450">
        <v>247</v>
      </c>
      <c r="C450">
        <v>63665</v>
      </c>
      <c r="D450" t="s">
        <v>1594</v>
      </c>
      <c r="E450">
        <v>40</v>
      </c>
      <c r="F450" t="s">
        <v>707</v>
      </c>
      <c r="G450">
        <v>3.5000000000000003E-2</v>
      </c>
      <c r="H450">
        <v>2</v>
      </c>
      <c r="I450">
        <v>120</v>
      </c>
    </row>
    <row r="451" spans="1:9" x14ac:dyDescent="0.25">
      <c r="A451" t="str">
        <f t="shared" ref="A451:A514" si="7">CONCATENATE(B451,F451,G451)</f>
        <v>247Demais Municipios0,04</v>
      </c>
      <c r="B451">
        <v>247</v>
      </c>
      <c r="C451">
        <v>63665</v>
      </c>
      <c r="D451" t="s">
        <v>1594</v>
      </c>
      <c r="E451">
        <v>40</v>
      </c>
      <c r="F451" t="s">
        <v>707</v>
      </c>
      <c r="G451">
        <v>0.04</v>
      </c>
      <c r="H451">
        <v>3</v>
      </c>
      <c r="I451">
        <v>180</v>
      </c>
    </row>
    <row r="452" spans="1:9" x14ac:dyDescent="0.25">
      <c r="A452" t="str">
        <f t="shared" si="7"/>
        <v>247Belo Horizonte0,05</v>
      </c>
      <c r="B452">
        <v>247</v>
      </c>
      <c r="C452">
        <v>63665</v>
      </c>
      <c r="D452" t="s">
        <v>1594</v>
      </c>
      <c r="E452">
        <v>40</v>
      </c>
      <c r="F452" t="s">
        <v>718</v>
      </c>
      <c r="G452">
        <v>0.05</v>
      </c>
      <c r="H452">
        <v>6</v>
      </c>
      <c r="I452">
        <v>360</v>
      </c>
    </row>
    <row r="453" spans="1:9" x14ac:dyDescent="0.25">
      <c r="A453" t="str">
        <f t="shared" si="7"/>
        <v>247Demais Municipios0,05</v>
      </c>
      <c r="B453">
        <v>247</v>
      </c>
      <c r="C453">
        <v>63665</v>
      </c>
      <c r="D453" t="s">
        <v>1594</v>
      </c>
      <c r="E453">
        <v>40</v>
      </c>
      <c r="F453" t="s">
        <v>707</v>
      </c>
      <c r="G453">
        <v>0.05</v>
      </c>
      <c r="H453">
        <v>20</v>
      </c>
      <c r="I453">
        <v>1200</v>
      </c>
    </row>
    <row r="454" spans="1:9" x14ac:dyDescent="0.25">
      <c r="A454" t="str">
        <f t="shared" si="7"/>
        <v>394Demais Municipios0,02</v>
      </c>
      <c r="B454">
        <v>394</v>
      </c>
      <c r="C454">
        <v>106348</v>
      </c>
      <c r="D454" t="s">
        <v>1606</v>
      </c>
      <c r="E454">
        <v>44</v>
      </c>
      <c r="F454" t="s">
        <v>707</v>
      </c>
      <c r="G454">
        <v>0.02</v>
      </c>
      <c r="H454">
        <v>10</v>
      </c>
      <c r="I454">
        <v>600</v>
      </c>
    </row>
    <row r="455" spans="1:9" x14ac:dyDescent="0.25">
      <c r="A455" t="str">
        <f t="shared" si="7"/>
        <v>394Demais Municipios0,025</v>
      </c>
      <c r="B455">
        <v>394</v>
      </c>
      <c r="C455">
        <v>106348</v>
      </c>
      <c r="D455" t="s">
        <v>1606</v>
      </c>
      <c r="E455">
        <v>44</v>
      </c>
      <c r="F455" t="s">
        <v>707</v>
      </c>
      <c r="G455">
        <v>2.5000000000000001E-2</v>
      </c>
      <c r="H455">
        <v>1</v>
      </c>
      <c r="I455">
        <v>60</v>
      </c>
    </row>
    <row r="456" spans="1:9" x14ac:dyDescent="0.25">
      <c r="A456" t="str">
        <f t="shared" si="7"/>
        <v>394Demais Municipios0,027</v>
      </c>
      <c r="B456">
        <v>394</v>
      </c>
      <c r="C456">
        <v>106348</v>
      </c>
      <c r="D456" t="s">
        <v>1606</v>
      </c>
      <c r="E456">
        <v>44</v>
      </c>
      <c r="F456" t="s">
        <v>707</v>
      </c>
      <c r="G456">
        <v>2.7E-2</v>
      </c>
      <c r="H456">
        <v>3</v>
      </c>
      <c r="I456">
        <v>180</v>
      </c>
    </row>
    <row r="457" spans="1:9" x14ac:dyDescent="0.25">
      <c r="A457" t="str">
        <f t="shared" si="7"/>
        <v>394Demais Municipios0,03</v>
      </c>
      <c r="B457">
        <v>394</v>
      </c>
      <c r="C457">
        <v>106348</v>
      </c>
      <c r="D457" t="s">
        <v>1606</v>
      </c>
      <c r="E457">
        <v>44</v>
      </c>
      <c r="F457" t="s">
        <v>707</v>
      </c>
      <c r="G457">
        <v>0.03</v>
      </c>
      <c r="H457">
        <v>35</v>
      </c>
      <c r="I457">
        <v>2100</v>
      </c>
    </row>
    <row r="458" spans="1:9" x14ac:dyDescent="0.25">
      <c r="A458" t="str">
        <f t="shared" si="7"/>
        <v>394Demais Municipios0,035</v>
      </c>
      <c r="B458">
        <v>394</v>
      </c>
      <c r="C458">
        <v>106348</v>
      </c>
      <c r="D458" t="s">
        <v>1606</v>
      </c>
      <c r="E458">
        <v>44</v>
      </c>
      <c r="F458" t="s">
        <v>707</v>
      </c>
      <c r="G458">
        <v>3.5000000000000003E-2</v>
      </c>
      <c r="H458">
        <v>3</v>
      </c>
      <c r="I458">
        <v>180</v>
      </c>
    </row>
    <row r="459" spans="1:9" x14ac:dyDescent="0.25">
      <c r="A459" t="str">
        <f t="shared" si="7"/>
        <v>394Demais Municipios0,04</v>
      </c>
      <c r="B459">
        <v>394</v>
      </c>
      <c r="C459">
        <v>106348</v>
      </c>
      <c r="D459" t="s">
        <v>1606</v>
      </c>
      <c r="E459">
        <v>44</v>
      </c>
      <c r="F459" t="s">
        <v>707</v>
      </c>
      <c r="G459">
        <v>0.04</v>
      </c>
      <c r="H459">
        <v>4</v>
      </c>
      <c r="I459">
        <v>240</v>
      </c>
    </row>
    <row r="460" spans="1:9" x14ac:dyDescent="0.25">
      <c r="A460" t="str">
        <f t="shared" si="7"/>
        <v>394Belo Horizonte0,05</v>
      </c>
      <c r="B460">
        <v>394</v>
      </c>
      <c r="C460">
        <v>106348</v>
      </c>
      <c r="D460" t="s">
        <v>1606</v>
      </c>
      <c r="E460">
        <v>44</v>
      </c>
      <c r="F460" t="s">
        <v>718</v>
      </c>
      <c r="G460">
        <v>0.05</v>
      </c>
      <c r="H460">
        <v>6</v>
      </c>
      <c r="I460">
        <v>360</v>
      </c>
    </row>
    <row r="461" spans="1:9" x14ac:dyDescent="0.25">
      <c r="A461" t="str">
        <f t="shared" si="7"/>
        <v>394Demais Municipios0,05</v>
      </c>
      <c r="B461">
        <v>394</v>
      </c>
      <c r="C461">
        <v>106348</v>
      </c>
      <c r="D461" t="s">
        <v>1606</v>
      </c>
      <c r="E461">
        <v>44</v>
      </c>
      <c r="F461" t="s">
        <v>707</v>
      </c>
      <c r="G461">
        <v>0.05</v>
      </c>
      <c r="H461">
        <v>7</v>
      </c>
      <c r="I461">
        <v>420</v>
      </c>
    </row>
    <row r="462" spans="1:9" x14ac:dyDescent="0.25">
      <c r="A462" t="str">
        <f t="shared" si="7"/>
        <v>402Demais Municipios0,03</v>
      </c>
      <c r="B462">
        <v>402</v>
      </c>
      <c r="C462">
        <v>70157</v>
      </c>
      <c r="D462" t="s">
        <v>1622</v>
      </c>
      <c r="E462">
        <v>44</v>
      </c>
      <c r="F462" t="s">
        <v>707</v>
      </c>
      <c r="G462">
        <v>0.03</v>
      </c>
      <c r="H462">
        <v>4</v>
      </c>
      <c r="I462">
        <v>240</v>
      </c>
    </row>
    <row r="463" spans="1:9" x14ac:dyDescent="0.25">
      <c r="A463" t="str">
        <f t="shared" si="7"/>
        <v>402Demais Municipios0,03</v>
      </c>
      <c r="B463">
        <v>402</v>
      </c>
      <c r="C463">
        <v>70157</v>
      </c>
      <c r="D463" t="s">
        <v>1622</v>
      </c>
      <c r="E463">
        <v>44</v>
      </c>
      <c r="F463" t="s">
        <v>707</v>
      </c>
      <c r="G463">
        <v>0.03</v>
      </c>
      <c r="H463">
        <v>1</v>
      </c>
      <c r="I463">
        <v>41</v>
      </c>
    </row>
    <row r="464" spans="1:9" x14ac:dyDescent="0.25">
      <c r="A464" t="str">
        <f t="shared" si="7"/>
        <v>402Demais Municipios0,02</v>
      </c>
      <c r="B464">
        <v>402</v>
      </c>
      <c r="C464">
        <v>70157</v>
      </c>
      <c r="D464" t="s">
        <v>1622</v>
      </c>
      <c r="E464">
        <v>44</v>
      </c>
      <c r="F464" t="s">
        <v>707</v>
      </c>
      <c r="G464">
        <v>0.02</v>
      </c>
      <c r="H464">
        <v>1</v>
      </c>
      <c r="I464">
        <v>47</v>
      </c>
    </row>
    <row r="465" spans="1:9" x14ac:dyDescent="0.25">
      <c r="A465" t="str">
        <f t="shared" si="7"/>
        <v>168Demais Municipios0,03</v>
      </c>
      <c r="B465">
        <v>168</v>
      </c>
      <c r="C465">
        <v>64416</v>
      </c>
      <c r="D465" t="s">
        <v>1627</v>
      </c>
      <c r="E465">
        <v>44</v>
      </c>
      <c r="F465" t="s">
        <v>707</v>
      </c>
      <c r="G465">
        <v>0.03</v>
      </c>
      <c r="H465">
        <v>4</v>
      </c>
      <c r="I465">
        <v>224</v>
      </c>
    </row>
    <row r="466" spans="1:9" x14ac:dyDescent="0.25">
      <c r="A466" t="str">
        <f t="shared" si="7"/>
        <v>168Demais Municipios0,02</v>
      </c>
      <c r="B466">
        <v>168</v>
      </c>
      <c r="C466">
        <v>64416</v>
      </c>
      <c r="D466" t="s">
        <v>1627</v>
      </c>
      <c r="E466">
        <v>44</v>
      </c>
      <c r="F466" t="s">
        <v>707</v>
      </c>
      <c r="G466">
        <v>0.02</v>
      </c>
      <c r="H466">
        <v>64</v>
      </c>
      <c r="I466">
        <v>3840</v>
      </c>
    </row>
    <row r="467" spans="1:9" x14ac:dyDescent="0.25">
      <c r="A467" t="str">
        <f t="shared" si="7"/>
        <v>168Demais Municipios0,02</v>
      </c>
      <c r="B467">
        <v>168</v>
      </c>
      <c r="C467">
        <v>64416</v>
      </c>
      <c r="D467" t="s">
        <v>1627</v>
      </c>
      <c r="E467">
        <v>44</v>
      </c>
      <c r="F467" t="s">
        <v>707</v>
      </c>
      <c r="G467">
        <v>0.02</v>
      </c>
      <c r="H467">
        <v>1</v>
      </c>
      <c r="I467">
        <v>47</v>
      </c>
    </row>
    <row r="468" spans="1:9" x14ac:dyDescent="0.25">
      <c r="A468" t="str">
        <f t="shared" si="7"/>
        <v>168Demais Municipios0,02</v>
      </c>
      <c r="B468">
        <v>168</v>
      </c>
      <c r="C468">
        <v>64416</v>
      </c>
      <c r="D468" t="s">
        <v>1627</v>
      </c>
      <c r="E468">
        <v>44</v>
      </c>
      <c r="F468" t="s">
        <v>707</v>
      </c>
      <c r="G468">
        <v>0.02</v>
      </c>
      <c r="H468">
        <v>2</v>
      </c>
      <c r="I468">
        <v>82</v>
      </c>
    </row>
    <row r="469" spans="1:9" x14ac:dyDescent="0.25">
      <c r="A469" t="str">
        <f t="shared" si="7"/>
        <v>168Demais Municipios0,025</v>
      </c>
      <c r="B469">
        <v>168</v>
      </c>
      <c r="C469">
        <v>64416</v>
      </c>
      <c r="D469" t="s">
        <v>1627</v>
      </c>
      <c r="E469">
        <v>44</v>
      </c>
      <c r="F469" t="s">
        <v>707</v>
      </c>
      <c r="G469">
        <v>2.5000000000000001E-2</v>
      </c>
      <c r="H469">
        <v>3</v>
      </c>
      <c r="I469">
        <v>180</v>
      </c>
    </row>
    <row r="470" spans="1:9" x14ac:dyDescent="0.25">
      <c r="A470" t="str">
        <f t="shared" si="7"/>
        <v>168Demais Municipios0,03</v>
      </c>
      <c r="B470">
        <v>168</v>
      </c>
      <c r="C470">
        <v>64416</v>
      </c>
      <c r="D470" t="s">
        <v>1627</v>
      </c>
      <c r="E470">
        <v>44</v>
      </c>
      <c r="F470" t="s">
        <v>707</v>
      </c>
      <c r="G470">
        <v>0.03</v>
      </c>
      <c r="H470">
        <v>79</v>
      </c>
      <c r="I470">
        <v>4740</v>
      </c>
    </row>
    <row r="471" spans="1:9" x14ac:dyDescent="0.25">
      <c r="A471" t="str">
        <f t="shared" si="7"/>
        <v>168Demais Municipios0,035</v>
      </c>
      <c r="B471">
        <v>168</v>
      </c>
      <c r="C471">
        <v>64416</v>
      </c>
      <c r="D471" t="s">
        <v>1627</v>
      </c>
      <c r="E471">
        <v>44</v>
      </c>
      <c r="F471" t="s">
        <v>707</v>
      </c>
      <c r="G471">
        <v>3.5000000000000003E-2</v>
      </c>
      <c r="H471">
        <v>21</v>
      </c>
      <c r="I471">
        <v>1260</v>
      </c>
    </row>
    <row r="472" spans="1:9" x14ac:dyDescent="0.25">
      <c r="A472" t="str">
        <f t="shared" si="7"/>
        <v>168Demais Municipios0,04</v>
      </c>
      <c r="B472">
        <v>168</v>
      </c>
      <c r="C472">
        <v>64416</v>
      </c>
      <c r="D472" t="s">
        <v>1627</v>
      </c>
      <c r="E472">
        <v>44</v>
      </c>
      <c r="F472" t="s">
        <v>707</v>
      </c>
      <c r="G472">
        <v>0.04</v>
      </c>
      <c r="H472">
        <v>25</v>
      </c>
      <c r="I472">
        <v>1500</v>
      </c>
    </row>
    <row r="473" spans="1:9" x14ac:dyDescent="0.25">
      <c r="A473" t="str">
        <f t="shared" si="7"/>
        <v>168Demais Municipios0,05</v>
      </c>
      <c r="B473">
        <v>168</v>
      </c>
      <c r="C473">
        <v>64416</v>
      </c>
      <c r="D473" t="s">
        <v>1627</v>
      </c>
      <c r="E473">
        <v>44</v>
      </c>
      <c r="F473" t="s">
        <v>707</v>
      </c>
      <c r="G473">
        <v>0.05</v>
      </c>
      <c r="H473">
        <v>33</v>
      </c>
      <c r="I473">
        <v>1980</v>
      </c>
    </row>
    <row r="474" spans="1:9" x14ac:dyDescent="0.25">
      <c r="A474" t="str">
        <f t="shared" si="7"/>
        <v>403Demais Municipios0,02</v>
      </c>
      <c r="B474">
        <v>403</v>
      </c>
      <c r="C474">
        <v>70165</v>
      </c>
      <c r="D474" t="s">
        <v>1640</v>
      </c>
      <c r="E474">
        <v>44</v>
      </c>
      <c r="F474" t="s">
        <v>707</v>
      </c>
      <c r="G474">
        <v>0.02</v>
      </c>
      <c r="H474">
        <v>2</v>
      </c>
      <c r="I474">
        <v>100</v>
      </c>
    </row>
    <row r="475" spans="1:9" x14ac:dyDescent="0.25">
      <c r="A475" t="str">
        <f t="shared" si="7"/>
        <v>403Demais Municipios0,02</v>
      </c>
      <c r="B475">
        <v>403</v>
      </c>
      <c r="C475">
        <v>70165</v>
      </c>
      <c r="D475" t="s">
        <v>1640</v>
      </c>
      <c r="E475">
        <v>44</v>
      </c>
      <c r="F475" t="s">
        <v>707</v>
      </c>
      <c r="G475">
        <v>0.02</v>
      </c>
      <c r="H475">
        <v>5</v>
      </c>
      <c r="I475">
        <v>235</v>
      </c>
    </row>
    <row r="476" spans="1:9" x14ac:dyDescent="0.25">
      <c r="A476" t="str">
        <f t="shared" si="7"/>
        <v>403Demais Municipios0,03</v>
      </c>
      <c r="B476">
        <v>403</v>
      </c>
      <c r="C476">
        <v>70165</v>
      </c>
      <c r="D476" t="s">
        <v>1640</v>
      </c>
      <c r="E476">
        <v>44</v>
      </c>
      <c r="F476" t="s">
        <v>707</v>
      </c>
      <c r="G476">
        <v>0.03</v>
      </c>
      <c r="H476">
        <v>4</v>
      </c>
      <c r="I476">
        <v>240</v>
      </c>
    </row>
    <row r="477" spans="1:9" x14ac:dyDescent="0.25">
      <c r="A477" t="str">
        <f t="shared" si="7"/>
        <v>403Demais Municipios0,03</v>
      </c>
      <c r="B477">
        <v>403</v>
      </c>
      <c r="C477">
        <v>70165</v>
      </c>
      <c r="D477" t="s">
        <v>1640</v>
      </c>
      <c r="E477">
        <v>44</v>
      </c>
      <c r="F477" t="s">
        <v>707</v>
      </c>
      <c r="G477">
        <v>0.03</v>
      </c>
      <c r="H477">
        <v>4</v>
      </c>
      <c r="I477">
        <v>164</v>
      </c>
    </row>
    <row r="478" spans="1:9" x14ac:dyDescent="0.25">
      <c r="A478" t="str">
        <f t="shared" si="7"/>
        <v>169Demais Municipios0,02</v>
      </c>
      <c r="B478">
        <v>169</v>
      </c>
      <c r="C478">
        <v>63975</v>
      </c>
      <c r="D478" t="s">
        <v>1645</v>
      </c>
      <c r="E478">
        <v>44</v>
      </c>
      <c r="F478" t="s">
        <v>707</v>
      </c>
      <c r="G478">
        <v>0.02</v>
      </c>
      <c r="H478">
        <v>74</v>
      </c>
      <c r="I478">
        <v>4440</v>
      </c>
    </row>
    <row r="479" spans="1:9" x14ac:dyDescent="0.25">
      <c r="A479" t="str">
        <f t="shared" si="7"/>
        <v>169Demais Municipios0,02</v>
      </c>
      <c r="B479">
        <v>169</v>
      </c>
      <c r="C479">
        <v>63975</v>
      </c>
      <c r="D479" t="s">
        <v>1645</v>
      </c>
      <c r="E479">
        <v>44</v>
      </c>
      <c r="F479" t="s">
        <v>707</v>
      </c>
      <c r="G479">
        <v>0.02</v>
      </c>
      <c r="H479">
        <v>1</v>
      </c>
      <c r="I479">
        <v>50</v>
      </c>
    </row>
    <row r="480" spans="1:9" x14ac:dyDescent="0.25">
      <c r="A480" t="str">
        <f t="shared" si="7"/>
        <v>169Demais Municipios0,025</v>
      </c>
      <c r="B480">
        <v>169</v>
      </c>
      <c r="C480">
        <v>63975</v>
      </c>
      <c r="D480" t="s">
        <v>1645</v>
      </c>
      <c r="E480">
        <v>44</v>
      </c>
      <c r="F480" t="s">
        <v>707</v>
      </c>
      <c r="G480">
        <v>2.5000000000000001E-2</v>
      </c>
      <c r="H480">
        <v>8</v>
      </c>
      <c r="I480">
        <v>480</v>
      </c>
    </row>
    <row r="481" spans="1:9" x14ac:dyDescent="0.25">
      <c r="A481" t="str">
        <f t="shared" si="7"/>
        <v>169Demais Municipios0,03</v>
      </c>
      <c r="B481">
        <v>169</v>
      </c>
      <c r="C481">
        <v>63975</v>
      </c>
      <c r="D481" t="s">
        <v>1645</v>
      </c>
      <c r="E481">
        <v>44</v>
      </c>
      <c r="F481" t="s">
        <v>707</v>
      </c>
      <c r="G481">
        <v>0.03</v>
      </c>
      <c r="H481">
        <v>98</v>
      </c>
      <c r="I481">
        <v>5880</v>
      </c>
    </row>
    <row r="482" spans="1:9" x14ac:dyDescent="0.25">
      <c r="A482" t="str">
        <f t="shared" si="7"/>
        <v>169Demais Municipios0,035</v>
      </c>
      <c r="B482">
        <v>169</v>
      </c>
      <c r="C482">
        <v>63975</v>
      </c>
      <c r="D482" t="s">
        <v>1645</v>
      </c>
      <c r="E482">
        <v>44</v>
      </c>
      <c r="F482" t="s">
        <v>707</v>
      </c>
      <c r="G482">
        <v>3.5000000000000003E-2</v>
      </c>
      <c r="H482">
        <v>34</v>
      </c>
      <c r="I482">
        <v>2040</v>
      </c>
    </row>
    <row r="483" spans="1:9" x14ac:dyDescent="0.25">
      <c r="A483" t="str">
        <f t="shared" si="7"/>
        <v>169Demais Municipios0,04</v>
      </c>
      <c r="B483">
        <v>169</v>
      </c>
      <c r="C483">
        <v>63975</v>
      </c>
      <c r="D483" t="s">
        <v>1645</v>
      </c>
      <c r="E483">
        <v>44</v>
      </c>
      <c r="F483" t="s">
        <v>707</v>
      </c>
      <c r="G483">
        <v>0.04</v>
      </c>
      <c r="H483">
        <v>19</v>
      </c>
      <c r="I483">
        <v>1140</v>
      </c>
    </row>
    <row r="484" spans="1:9" x14ac:dyDescent="0.25">
      <c r="A484" t="str">
        <f t="shared" si="7"/>
        <v>169Demais Municipios0,05</v>
      </c>
      <c r="B484">
        <v>169</v>
      </c>
      <c r="C484">
        <v>63975</v>
      </c>
      <c r="D484" t="s">
        <v>1645</v>
      </c>
      <c r="E484">
        <v>44</v>
      </c>
      <c r="F484" t="s">
        <v>707</v>
      </c>
      <c r="G484">
        <v>0.05</v>
      </c>
      <c r="H484">
        <v>33</v>
      </c>
      <c r="I484">
        <v>1980</v>
      </c>
    </row>
    <row r="485" spans="1:9" x14ac:dyDescent="0.25">
      <c r="A485" t="str">
        <f t="shared" si="7"/>
        <v>169Demais Municipios0,05</v>
      </c>
      <c r="B485">
        <v>169</v>
      </c>
      <c r="C485">
        <v>63975</v>
      </c>
      <c r="D485" t="s">
        <v>1645</v>
      </c>
      <c r="E485">
        <v>44</v>
      </c>
      <c r="F485" t="s">
        <v>707</v>
      </c>
      <c r="G485">
        <v>0.05</v>
      </c>
      <c r="H485">
        <v>2</v>
      </c>
      <c r="I485">
        <v>94</v>
      </c>
    </row>
    <row r="486" spans="1:9" x14ac:dyDescent="0.25">
      <c r="A486" t="str">
        <f t="shared" si="7"/>
        <v>167Demais Municipios0,02</v>
      </c>
      <c r="B486">
        <v>167</v>
      </c>
      <c r="C486">
        <v>63525</v>
      </c>
      <c r="D486" t="s">
        <v>1658</v>
      </c>
      <c r="E486">
        <v>30</v>
      </c>
      <c r="F486" t="s">
        <v>707</v>
      </c>
      <c r="G486">
        <v>0.02</v>
      </c>
      <c r="H486">
        <v>2</v>
      </c>
      <c r="I486">
        <v>120</v>
      </c>
    </row>
    <row r="487" spans="1:9" x14ac:dyDescent="0.25">
      <c r="A487" t="str">
        <f t="shared" si="7"/>
        <v>167Demais Municipios0,05</v>
      </c>
      <c r="B487">
        <v>167</v>
      </c>
      <c r="C487">
        <v>63525</v>
      </c>
      <c r="D487" t="s">
        <v>1658</v>
      </c>
      <c r="E487">
        <v>30</v>
      </c>
      <c r="F487" t="s">
        <v>707</v>
      </c>
      <c r="G487">
        <v>0.05</v>
      </c>
      <c r="H487">
        <v>2</v>
      </c>
      <c r="I487">
        <v>120</v>
      </c>
    </row>
    <row r="488" spans="1:9" x14ac:dyDescent="0.25">
      <c r="A488" t="str">
        <f t="shared" si="7"/>
        <v>165Demais Municipios0,02</v>
      </c>
      <c r="B488">
        <v>165</v>
      </c>
      <c r="C488">
        <v>63525</v>
      </c>
      <c r="D488" t="s">
        <v>1658</v>
      </c>
      <c r="E488">
        <v>40</v>
      </c>
      <c r="F488" t="s">
        <v>707</v>
      </c>
      <c r="G488">
        <v>0.02</v>
      </c>
      <c r="H488">
        <v>6</v>
      </c>
      <c r="I488">
        <v>360</v>
      </c>
    </row>
    <row r="489" spans="1:9" x14ac:dyDescent="0.25">
      <c r="A489" t="str">
        <f t="shared" si="7"/>
        <v>165Demais Municipios0,025</v>
      </c>
      <c r="B489">
        <v>165</v>
      </c>
      <c r="C489">
        <v>63525</v>
      </c>
      <c r="D489" t="s">
        <v>1658</v>
      </c>
      <c r="E489">
        <v>40</v>
      </c>
      <c r="F489" t="s">
        <v>707</v>
      </c>
      <c r="G489">
        <v>2.5000000000000001E-2</v>
      </c>
      <c r="H489">
        <v>3</v>
      </c>
      <c r="I489">
        <v>180</v>
      </c>
    </row>
    <row r="490" spans="1:9" x14ac:dyDescent="0.25">
      <c r="A490" t="str">
        <f t="shared" si="7"/>
        <v>165Demais Municipios0,03</v>
      </c>
      <c r="B490">
        <v>165</v>
      </c>
      <c r="C490">
        <v>63525</v>
      </c>
      <c r="D490" t="s">
        <v>1658</v>
      </c>
      <c r="E490">
        <v>40</v>
      </c>
      <c r="F490" t="s">
        <v>707</v>
      </c>
      <c r="G490">
        <v>0.03</v>
      </c>
      <c r="H490">
        <v>17</v>
      </c>
      <c r="I490">
        <v>1020</v>
      </c>
    </row>
    <row r="491" spans="1:9" x14ac:dyDescent="0.25">
      <c r="A491" t="str">
        <f t="shared" si="7"/>
        <v>165Demais Municipios0,035</v>
      </c>
      <c r="B491">
        <v>165</v>
      </c>
      <c r="C491">
        <v>63525</v>
      </c>
      <c r="D491" t="s">
        <v>1658</v>
      </c>
      <c r="E491">
        <v>40</v>
      </c>
      <c r="F491" t="s">
        <v>707</v>
      </c>
      <c r="G491">
        <v>3.5000000000000003E-2</v>
      </c>
      <c r="H491">
        <v>5</v>
      </c>
      <c r="I491">
        <v>300</v>
      </c>
    </row>
    <row r="492" spans="1:9" x14ac:dyDescent="0.25">
      <c r="A492" t="str">
        <f t="shared" si="7"/>
        <v>165Demais Municipios0,04</v>
      </c>
      <c r="B492">
        <v>165</v>
      </c>
      <c r="C492">
        <v>63525</v>
      </c>
      <c r="D492" t="s">
        <v>1658</v>
      </c>
      <c r="E492">
        <v>40</v>
      </c>
      <c r="F492" t="s">
        <v>707</v>
      </c>
      <c r="G492">
        <v>0.04</v>
      </c>
      <c r="H492">
        <v>5</v>
      </c>
      <c r="I492">
        <v>300</v>
      </c>
    </row>
    <row r="493" spans="1:9" x14ac:dyDescent="0.25">
      <c r="A493" t="str">
        <f t="shared" si="7"/>
        <v>165Demais Municipios0,05</v>
      </c>
      <c r="B493">
        <v>165</v>
      </c>
      <c r="C493">
        <v>63525</v>
      </c>
      <c r="D493" t="s">
        <v>1658</v>
      </c>
      <c r="E493">
        <v>40</v>
      </c>
      <c r="F493" t="s">
        <v>707</v>
      </c>
      <c r="G493">
        <v>0.05</v>
      </c>
      <c r="H493">
        <v>5</v>
      </c>
      <c r="I493">
        <v>300</v>
      </c>
    </row>
    <row r="494" spans="1:9" x14ac:dyDescent="0.25">
      <c r="A494" t="str">
        <f t="shared" si="7"/>
        <v>164Demais Municipios0,02</v>
      </c>
      <c r="B494">
        <v>164</v>
      </c>
      <c r="C494">
        <v>63525</v>
      </c>
      <c r="D494" t="s">
        <v>1658</v>
      </c>
      <c r="E494">
        <v>44</v>
      </c>
      <c r="F494" t="s">
        <v>707</v>
      </c>
      <c r="G494">
        <v>0.02</v>
      </c>
      <c r="H494">
        <v>8</v>
      </c>
      <c r="I494">
        <v>480</v>
      </c>
    </row>
    <row r="495" spans="1:9" x14ac:dyDescent="0.25">
      <c r="A495" t="str">
        <f t="shared" si="7"/>
        <v>164Demais Municipios0,02</v>
      </c>
      <c r="B495">
        <v>164</v>
      </c>
      <c r="C495">
        <v>63525</v>
      </c>
      <c r="D495" t="s">
        <v>1658</v>
      </c>
      <c r="E495">
        <v>44</v>
      </c>
      <c r="F495" t="s">
        <v>707</v>
      </c>
      <c r="G495">
        <v>0.02</v>
      </c>
      <c r="H495">
        <v>1</v>
      </c>
      <c r="I495">
        <v>41</v>
      </c>
    </row>
    <row r="496" spans="1:9" x14ac:dyDescent="0.25">
      <c r="A496" t="str">
        <f t="shared" si="7"/>
        <v>164Demais Municipios0,03</v>
      </c>
      <c r="B496">
        <v>164</v>
      </c>
      <c r="C496">
        <v>63525</v>
      </c>
      <c r="D496" t="s">
        <v>1658</v>
      </c>
      <c r="E496">
        <v>44</v>
      </c>
      <c r="F496" t="s">
        <v>707</v>
      </c>
      <c r="G496">
        <v>0.03</v>
      </c>
      <c r="H496">
        <v>6</v>
      </c>
      <c r="I496">
        <v>360</v>
      </c>
    </row>
    <row r="497" spans="1:9" x14ac:dyDescent="0.25">
      <c r="A497" t="str">
        <f t="shared" si="7"/>
        <v>164Demais Municipios0,035</v>
      </c>
      <c r="B497">
        <v>164</v>
      </c>
      <c r="C497">
        <v>63525</v>
      </c>
      <c r="D497" t="s">
        <v>1658</v>
      </c>
      <c r="E497">
        <v>44</v>
      </c>
      <c r="F497" t="s">
        <v>707</v>
      </c>
      <c r="G497">
        <v>3.5000000000000003E-2</v>
      </c>
      <c r="H497">
        <v>5</v>
      </c>
      <c r="I497">
        <v>300</v>
      </c>
    </row>
    <row r="498" spans="1:9" x14ac:dyDescent="0.25">
      <c r="A498" t="str">
        <f t="shared" si="7"/>
        <v>164Demais Municipios0,05</v>
      </c>
      <c r="B498">
        <v>164</v>
      </c>
      <c r="C498">
        <v>63525</v>
      </c>
      <c r="D498" t="s">
        <v>1658</v>
      </c>
      <c r="E498">
        <v>44</v>
      </c>
      <c r="F498" t="s">
        <v>707</v>
      </c>
      <c r="G498">
        <v>0.05</v>
      </c>
      <c r="H498">
        <v>7</v>
      </c>
      <c r="I498">
        <v>420</v>
      </c>
    </row>
    <row r="499" spans="1:9" x14ac:dyDescent="0.25">
      <c r="A499" t="str">
        <f t="shared" si="7"/>
        <v>1306Demais Municipios0,02</v>
      </c>
      <c r="B499">
        <v>1306</v>
      </c>
      <c r="C499">
        <v>117013</v>
      </c>
      <c r="D499" t="s">
        <v>1689</v>
      </c>
      <c r="E499">
        <v>44</v>
      </c>
      <c r="F499" t="s">
        <v>707</v>
      </c>
      <c r="G499">
        <v>0.02</v>
      </c>
      <c r="H499">
        <v>1</v>
      </c>
      <c r="I499">
        <v>50</v>
      </c>
    </row>
    <row r="500" spans="1:9" x14ac:dyDescent="0.25">
      <c r="A500" t="str">
        <f t="shared" si="7"/>
        <v>177Demais Municipios0,03</v>
      </c>
      <c r="B500">
        <v>177</v>
      </c>
      <c r="C500">
        <v>63967</v>
      </c>
      <c r="D500" t="s">
        <v>1692</v>
      </c>
      <c r="E500">
        <v>36</v>
      </c>
      <c r="F500" t="s">
        <v>707</v>
      </c>
      <c r="G500">
        <v>0.03</v>
      </c>
      <c r="H500">
        <v>3</v>
      </c>
      <c r="I500">
        <v>180</v>
      </c>
    </row>
    <row r="501" spans="1:9" x14ac:dyDescent="0.25">
      <c r="A501" t="str">
        <f t="shared" si="7"/>
        <v>176Demais Municipios0,03</v>
      </c>
      <c r="B501">
        <v>176</v>
      </c>
      <c r="C501">
        <v>63754</v>
      </c>
      <c r="D501" t="s">
        <v>1697</v>
      </c>
      <c r="E501">
        <v>44</v>
      </c>
      <c r="F501" t="s">
        <v>707</v>
      </c>
      <c r="G501">
        <v>0.03</v>
      </c>
      <c r="H501">
        <v>3</v>
      </c>
      <c r="I501">
        <v>180</v>
      </c>
    </row>
    <row r="502" spans="1:9" x14ac:dyDescent="0.25">
      <c r="A502" t="str">
        <f t="shared" si="7"/>
        <v>1181Demais Municipios0,03</v>
      </c>
      <c r="B502">
        <v>1181</v>
      </c>
      <c r="C502">
        <v>105651</v>
      </c>
      <c r="D502" t="s">
        <v>1700</v>
      </c>
      <c r="E502">
        <v>30</v>
      </c>
      <c r="F502" t="s">
        <v>707</v>
      </c>
      <c r="G502">
        <v>0.03</v>
      </c>
      <c r="H502">
        <v>3</v>
      </c>
      <c r="I502">
        <v>180</v>
      </c>
    </row>
    <row r="503" spans="1:9" x14ac:dyDescent="0.25">
      <c r="A503" t="str">
        <f t="shared" si="7"/>
        <v>1181Belo Horizonte0,05</v>
      </c>
      <c r="B503">
        <v>1181</v>
      </c>
      <c r="C503">
        <v>105651</v>
      </c>
      <c r="D503" t="s">
        <v>1700</v>
      </c>
      <c r="E503">
        <v>30</v>
      </c>
      <c r="F503" t="s">
        <v>718</v>
      </c>
      <c r="G503">
        <v>0.05</v>
      </c>
      <c r="H503">
        <v>5</v>
      </c>
      <c r="I503">
        <v>300</v>
      </c>
    </row>
    <row r="504" spans="1:9" x14ac:dyDescent="0.25">
      <c r="A504" t="str">
        <f t="shared" si="7"/>
        <v>1182Demais Municipios0,02</v>
      </c>
      <c r="B504">
        <v>1182</v>
      </c>
      <c r="C504">
        <v>105651</v>
      </c>
      <c r="D504" t="s">
        <v>1700</v>
      </c>
      <c r="E504">
        <v>40</v>
      </c>
      <c r="F504" t="s">
        <v>707</v>
      </c>
      <c r="G504">
        <v>0.02</v>
      </c>
      <c r="H504">
        <v>4</v>
      </c>
      <c r="I504">
        <v>240</v>
      </c>
    </row>
    <row r="505" spans="1:9" x14ac:dyDescent="0.25">
      <c r="A505" t="str">
        <f t="shared" si="7"/>
        <v>1182Demais Municipios0,03</v>
      </c>
      <c r="B505">
        <v>1182</v>
      </c>
      <c r="C505">
        <v>105651</v>
      </c>
      <c r="D505" t="s">
        <v>1700</v>
      </c>
      <c r="E505">
        <v>40</v>
      </c>
      <c r="F505" t="s">
        <v>707</v>
      </c>
      <c r="G505">
        <v>0.03</v>
      </c>
      <c r="H505">
        <v>15</v>
      </c>
      <c r="I505">
        <v>900</v>
      </c>
    </row>
    <row r="506" spans="1:9" x14ac:dyDescent="0.25">
      <c r="A506" t="str">
        <f t="shared" si="7"/>
        <v>1182Demais Municipios0,04</v>
      </c>
      <c r="B506">
        <v>1182</v>
      </c>
      <c r="C506">
        <v>105651</v>
      </c>
      <c r="D506" t="s">
        <v>1700</v>
      </c>
      <c r="E506">
        <v>40</v>
      </c>
      <c r="F506" t="s">
        <v>707</v>
      </c>
      <c r="G506">
        <v>0.04</v>
      </c>
      <c r="H506">
        <v>3</v>
      </c>
      <c r="I506">
        <v>180</v>
      </c>
    </row>
    <row r="507" spans="1:9" x14ac:dyDescent="0.25">
      <c r="A507" t="str">
        <f t="shared" si="7"/>
        <v>1182Belo Horizonte0,05</v>
      </c>
      <c r="B507">
        <v>1182</v>
      </c>
      <c r="C507">
        <v>105651</v>
      </c>
      <c r="D507" t="s">
        <v>1700</v>
      </c>
      <c r="E507">
        <v>40</v>
      </c>
      <c r="F507" t="s">
        <v>718</v>
      </c>
      <c r="G507">
        <v>0.05</v>
      </c>
      <c r="H507">
        <v>21</v>
      </c>
      <c r="I507">
        <v>1260</v>
      </c>
    </row>
    <row r="508" spans="1:9" x14ac:dyDescent="0.25">
      <c r="A508" t="str">
        <f t="shared" si="7"/>
        <v>1182Demais Municipios0,05</v>
      </c>
      <c r="B508">
        <v>1182</v>
      </c>
      <c r="C508">
        <v>105651</v>
      </c>
      <c r="D508" t="s">
        <v>1700</v>
      </c>
      <c r="E508">
        <v>40</v>
      </c>
      <c r="F508" t="s">
        <v>707</v>
      </c>
      <c r="G508">
        <v>0.05</v>
      </c>
      <c r="H508">
        <v>3</v>
      </c>
      <c r="I508">
        <v>180</v>
      </c>
    </row>
    <row r="509" spans="1:9" x14ac:dyDescent="0.25">
      <c r="A509" t="str">
        <f t="shared" si="7"/>
        <v>1183Demais Municipios0,02</v>
      </c>
      <c r="B509">
        <v>1183</v>
      </c>
      <c r="C509">
        <v>105651</v>
      </c>
      <c r="D509" t="s">
        <v>1700</v>
      </c>
      <c r="E509">
        <v>44</v>
      </c>
      <c r="F509" t="s">
        <v>707</v>
      </c>
      <c r="G509">
        <v>0.02</v>
      </c>
      <c r="H509">
        <v>7</v>
      </c>
      <c r="I509">
        <v>420</v>
      </c>
    </row>
    <row r="510" spans="1:9" x14ac:dyDescent="0.25">
      <c r="A510" t="str">
        <f t="shared" si="7"/>
        <v>1183Demais Municipios0,03</v>
      </c>
      <c r="B510">
        <v>1183</v>
      </c>
      <c r="C510">
        <v>105651</v>
      </c>
      <c r="D510" t="s">
        <v>1700</v>
      </c>
      <c r="E510">
        <v>44</v>
      </c>
      <c r="F510" t="s">
        <v>707</v>
      </c>
      <c r="G510">
        <v>0.03</v>
      </c>
      <c r="H510">
        <v>40</v>
      </c>
      <c r="I510">
        <v>2400</v>
      </c>
    </row>
    <row r="511" spans="1:9" x14ac:dyDescent="0.25">
      <c r="A511" t="str">
        <f t="shared" si="7"/>
        <v>1183Demais Municipios0,038</v>
      </c>
      <c r="B511">
        <v>1183</v>
      </c>
      <c r="C511">
        <v>105651</v>
      </c>
      <c r="D511" t="s">
        <v>1700</v>
      </c>
      <c r="E511">
        <v>44</v>
      </c>
      <c r="F511" t="s">
        <v>707</v>
      </c>
      <c r="G511">
        <v>3.7999999999999999E-2</v>
      </c>
      <c r="H511">
        <v>3</v>
      </c>
      <c r="I511">
        <v>180</v>
      </c>
    </row>
    <row r="512" spans="1:9" x14ac:dyDescent="0.25">
      <c r="A512" t="str">
        <f t="shared" si="7"/>
        <v>1183Demais Municipios0,04</v>
      </c>
      <c r="B512">
        <v>1183</v>
      </c>
      <c r="C512">
        <v>105651</v>
      </c>
      <c r="D512" t="s">
        <v>1700</v>
      </c>
      <c r="E512">
        <v>44</v>
      </c>
      <c r="F512" t="s">
        <v>707</v>
      </c>
      <c r="G512">
        <v>0.04</v>
      </c>
      <c r="H512">
        <v>3</v>
      </c>
      <c r="I512">
        <v>180</v>
      </c>
    </row>
    <row r="513" spans="1:9" x14ac:dyDescent="0.25">
      <c r="A513" t="str">
        <f t="shared" si="7"/>
        <v>1183Belo Horizonte0,05</v>
      </c>
      <c r="B513">
        <v>1183</v>
      </c>
      <c r="C513">
        <v>105651</v>
      </c>
      <c r="D513" t="s">
        <v>1700</v>
      </c>
      <c r="E513">
        <v>44</v>
      </c>
      <c r="F513" t="s">
        <v>718</v>
      </c>
      <c r="G513">
        <v>0.05</v>
      </c>
      <c r="H513">
        <v>66</v>
      </c>
      <c r="I513">
        <v>3960</v>
      </c>
    </row>
    <row r="514" spans="1:9" x14ac:dyDescent="0.25">
      <c r="A514" t="str">
        <f t="shared" si="7"/>
        <v>1183Demais Municipios0,05</v>
      </c>
      <c r="B514">
        <v>1183</v>
      </c>
      <c r="C514">
        <v>105651</v>
      </c>
      <c r="D514" t="s">
        <v>1700</v>
      </c>
      <c r="E514">
        <v>44</v>
      </c>
      <c r="F514" t="s">
        <v>707</v>
      </c>
      <c r="G514">
        <v>0.05</v>
      </c>
      <c r="H514">
        <v>7</v>
      </c>
      <c r="I514">
        <v>420</v>
      </c>
    </row>
    <row r="515" spans="1:9" x14ac:dyDescent="0.25">
      <c r="A515" t="str">
        <f t="shared" ref="A515:A578" si="8">CONCATENATE(B515,F515,G515)</f>
        <v>1184Demais Municipios0,02</v>
      </c>
      <c r="B515">
        <v>1184</v>
      </c>
      <c r="C515">
        <v>106313</v>
      </c>
      <c r="D515" t="s">
        <v>1733</v>
      </c>
      <c r="E515">
        <v>44</v>
      </c>
      <c r="F515" t="s">
        <v>707</v>
      </c>
      <c r="G515">
        <v>0.02</v>
      </c>
      <c r="H515">
        <v>9</v>
      </c>
      <c r="I515">
        <v>540</v>
      </c>
    </row>
    <row r="516" spans="1:9" x14ac:dyDescent="0.25">
      <c r="A516" t="str">
        <f t="shared" si="8"/>
        <v>1184Demais Municipios0,02</v>
      </c>
      <c r="B516">
        <v>1184</v>
      </c>
      <c r="C516">
        <v>106313</v>
      </c>
      <c r="D516" t="s">
        <v>1733</v>
      </c>
      <c r="E516">
        <v>44</v>
      </c>
      <c r="F516" t="s">
        <v>707</v>
      </c>
      <c r="G516">
        <v>0.02</v>
      </c>
      <c r="H516">
        <v>3</v>
      </c>
      <c r="I516">
        <v>123</v>
      </c>
    </row>
    <row r="517" spans="1:9" x14ac:dyDescent="0.25">
      <c r="A517" t="str">
        <f t="shared" si="8"/>
        <v>1184Demais Municipios0,03</v>
      </c>
      <c r="B517">
        <v>1184</v>
      </c>
      <c r="C517">
        <v>106313</v>
      </c>
      <c r="D517" t="s">
        <v>1733</v>
      </c>
      <c r="E517">
        <v>44</v>
      </c>
      <c r="F517" t="s">
        <v>707</v>
      </c>
      <c r="G517">
        <v>0.03</v>
      </c>
      <c r="H517">
        <v>13</v>
      </c>
      <c r="I517">
        <v>780</v>
      </c>
    </row>
    <row r="518" spans="1:9" x14ac:dyDescent="0.25">
      <c r="A518" t="str">
        <f t="shared" si="8"/>
        <v>1184Demais Municipios0,03</v>
      </c>
      <c r="B518">
        <v>1184</v>
      </c>
      <c r="C518">
        <v>106313</v>
      </c>
      <c r="D518" t="s">
        <v>1733</v>
      </c>
      <c r="E518">
        <v>44</v>
      </c>
      <c r="F518" t="s">
        <v>707</v>
      </c>
      <c r="G518">
        <v>0.03</v>
      </c>
      <c r="H518">
        <v>1</v>
      </c>
      <c r="I518">
        <v>50</v>
      </c>
    </row>
    <row r="519" spans="1:9" x14ac:dyDescent="0.25">
      <c r="A519" t="str">
        <f t="shared" si="8"/>
        <v>1184Demais Municipios0,03</v>
      </c>
      <c r="B519">
        <v>1184</v>
      </c>
      <c r="C519">
        <v>106313</v>
      </c>
      <c r="D519" t="s">
        <v>1733</v>
      </c>
      <c r="E519">
        <v>44</v>
      </c>
      <c r="F519" t="s">
        <v>707</v>
      </c>
      <c r="G519">
        <v>0.03</v>
      </c>
      <c r="H519">
        <v>2</v>
      </c>
      <c r="I519">
        <v>94</v>
      </c>
    </row>
    <row r="520" spans="1:9" x14ac:dyDescent="0.25">
      <c r="A520" t="str">
        <f t="shared" si="8"/>
        <v>1184Demais Municipios0,038</v>
      </c>
      <c r="B520">
        <v>1184</v>
      </c>
      <c r="C520">
        <v>106313</v>
      </c>
      <c r="D520" t="s">
        <v>1733</v>
      </c>
      <c r="E520">
        <v>44</v>
      </c>
      <c r="F520" t="s">
        <v>707</v>
      </c>
      <c r="G520">
        <v>3.7999999999999999E-2</v>
      </c>
      <c r="H520">
        <v>9</v>
      </c>
      <c r="I520">
        <v>540</v>
      </c>
    </row>
    <row r="521" spans="1:9" x14ac:dyDescent="0.25">
      <c r="A521" t="str">
        <f t="shared" si="8"/>
        <v>1184Demais Municipios0,038</v>
      </c>
      <c r="B521">
        <v>1184</v>
      </c>
      <c r="C521">
        <v>106313</v>
      </c>
      <c r="D521" t="s">
        <v>1733</v>
      </c>
      <c r="E521">
        <v>44</v>
      </c>
      <c r="F521" t="s">
        <v>707</v>
      </c>
      <c r="G521">
        <v>3.7999999999999999E-2</v>
      </c>
      <c r="H521">
        <v>5</v>
      </c>
      <c r="I521">
        <v>205</v>
      </c>
    </row>
    <row r="522" spans="1:9" x14ac:dyDescent="0.25">
      <c r="A522" t="str">
        <f t="shared" si="8"/>
        <v>1184Belo Horizonte0,05</v>
      </c>
      <c r="B522">
        <v>1184</v>
      </c>
      <c r="C522">
        <v>106313</v>
      </c>
      <c r="D522" t="s">
        <v>1733</v>
      </c>
      <c r="E522">
        <v>44</v>
      </c>
      <c r="F522" t="s">
        <v>718</v>
      </c>
      <c r="G522">
        <v>0.05</v>
      </c>
      <c r="H522">
        <v>7</v>
      </c>
      <c r="I522">
        <v>420</v>
      </c>
    </row>
    <row r="523" spans="1:9" x14ac:dyDescent="0.25">
      <c r="A523" t="str">
        <f t="shared" si="8"/>
        <v>1184Demais Municipios0,05</v>
      </c>
      <c r="B523">
        <v>1184</v>
      </c>
      <c r="C523">
        <v>106313</v>
      </c>
      <c r="D523" t="s">
        <v>1733</v>
      </c>
      <c r="E523">
        <v>44</v>
      </c>
      <c r="F523" t="s">
        <v>707</v>
      </c>
      <c r="G523">
        <v>0.05</v>
      </c>
      <c r="H523">
        <v>2</v>
      </c>
      <c r="I523">
        <v>120</v>
      </c>
    </row>
    <row r="524" spans="1:9" x14ac:dyDescent="0.25">
      <c r="A524" t="str">
        <f t="shared" si="8"/>
        <v>1185Demais Municipios0,02</v>
      </c>
      <c r="B524">
        <v>1185</v>
      </c>
      <c r="C524">
        <v>106321</v>
      </c>
      <c r="D524" t="s">
        <v>1743</v>
      </c>
      <c r="E524">
        <v>44</v>
      </c>
      <c r="F524" t="s">
        <v>707</v>
      </c>
      <c r="G524">
        <v>0.02</v>
      </c>
      <c r="H524">
        <v>13</v>
      </c>
      <c r="I524">
        <v>780</v>
      </c>
    </row>
    <row r="525" spans="1:9" x14ac:dyDescent="0.25">
      <c r="A525" t="str">
        <f t="shared" si="8"/>
        <v>1185Demais Municipios0,03</v>
      </c>
      <c r="B525">
        <v>1185</v>
      </c>
      <c r="C525">
        <v>106321</v>
      </c>
      <c r="D525" t="s">
        <v>1743</v>
      </c>
      <c r="E525">
        <v>44</v>
      </c>
      <c r="F525" t="s">
        <v>707</v>
      </c>
      <c r="G525">
        <v>0.03</v>
      </c>
      <c r="H525">
        <v>13</v>
      </c>
      <c r="I525">
        <v>780</v>
      </c>
    </row>
    <row r="526" spans="1:9" x14ac:dyDescent="0.25">
      <c r="A526" t="str">
        <f t="shared" si="8"/>
        <v>1185Demais Municipios0,03</v>
      </c>
      <c r="B526">
        <v>1185</v>
      </c>
      <c r="C526">
        <v>106321</v>
      </c>
      <c r="D526" t="s">
        <v>1743</v>
      </c>
      <c r="E526">
        <v>44</v>
      </c>
      <c r="F526" t="s">
        <v>707</v>
      </c>
      <c r="G526">
        <v>0.03</v>
      </c>
      <c r="H526">
        <v>2</v>
      </c>
      <c r="I526">
        <v>100</v>
      </c>
    </row>
    <row r="527" spans="1:9" x14ac:dyDescent="0.25">
      <c r="A527" t="str">
        <f t="shared" si="8"/>
        <v>1185Demais Municipios0,03</v>
      </c>
      <c r="B527">
        <v>1185</v>
      </c>
      <c r="C527">
        <v>106321</v>
      </c>
      <c r="D527" t="s">
        <v>1743</v>
      </c>
      <c r="E527">
        <v>44</v>
      </c>
      <c r="F527" t="s">
        <v>707</v>
      </c>
      <c r="G527">
        <v>0.03</v>
      </c>
      <c r="H527">
        <v>5</v>
      </c>
      <c r="I527">
        <v>235</v>
      </c>
    </row>
    <row r="528" spans="1:9" x14ac:dyDescent="0.25">
      <c r="A528" t="str">
        <f t="shared" si="8"/>
        <v>1185Demais Municipios0,038</v>
      </c>
      <c r="B528">
        <v>1185</v>
      </c>
      <c r="C528">
        <v>106321</v>
      </c>
      <c r="D528" t="s">
        <v>1743</v>
      </c>
      <c r="E528">
        <v>44</v>
      </c>
      <c r="F528" t="s">
        <v>707</v>
      </c>
      <c r="G528">
        <v>3.7999999999999999E-2</v>
      </c>
      <c r="H528">
        <v>11</v>
      </c>
      <c r="I528">
        <v>660</v>
      </c>
    </row>
    <row r="529" spans="1:9" x14ac:dyDescent="0.25">
      <c r="A529" t="str">
        <f t="shared" si="8"/>
        <v>1185Demais Municipios0,038</v>
      </c>
      <c r="B529">
        <v>1185</v>
      </c>
      <c r="C529">
        <v>106321</v>
      </c>
      <c r="D529" t="s">
        <v>1743</v>
      </c>
      <c r="E529">
        <v>44</v>
      </c>
      <c r="F529" t="s">
        <v>707</v>
      </c>
      <c r="G529">
        <v>3.7999999999999999E-2</v>
      </c>
      <c r="H529">
        <v>8</v>
      </c>
      <c r="I529">
        <v>328</v>
      </c>
    </row>
    <row r="530" spans="1:9" x14ac:dyDescent="0.25">
      <c r="A530" t="str">
        <f t="shared" si="8"/>
        <v>1185Belo Horizonte0,05</v>
      </c>
      <c r="B530">
        <v>1185</v>
      </c>
      <c r="C530">
        <v>106321</v>
      </c>
      <c r="D530" t="s">
        <v>1743</v>
      </c>
      <c r="E530">
        <v>44</v>
      </c>
      <c r="F530" t="s">
        <v>718</v>
      </c>
      <c r="G530">
        <v>0.05</v>
      </c>
      <c r="H530">
        <v>5</v>
      </c>
      <c r="I530">
        <v>300</v>
      </c>
    </row>
    <row r="531" spans="1:9" x14ac:dyDescent="0.25">
      <c r="A531" t="str">
        <f t="shared" si="8"/>
        <v>1185Demais Municipios0,05</v>
      </c>
      <c r="B531">
        <v>1185</v>
      </c>
      <c r="C531">
        <v>106321</v>
      </c>
      <c r="D531" t="s">
        <v>1743</v>
      </c>
      <c r="E531">
        <v>44</v>
      </c>
      <c r="F531" t="s">
        <v>707</v>
      </c>
      <c r="G531">
        <v>0.05</v>
      </c>
      <c r="H531">
        <v>1</v>
      </c>
      <c r="I531">
        <v>60</v>
      </c>
    </row>
    <row r="532" spans="1:9" x14ac:dyDescent="0.25">
      <c r="A532" t="str">
        <f t="shared" si="8"/>
        <v>1186Demais Municipios0,02</v>
      </c>
      <c r="B532">
        <v>1186</v>
      </c>
      <c r="C532">
        <v>106305</v>
      </c>
      <c r="D532" t="s">
        <v>1753</v>
      </c>
      <c r="E532">
        <v>44</v>
      </c>
      <c r="F532" t="s">
        <v>707</v>
      </c>
      <c r="G532">
        <v>0.02</v>
      </c>
      <c r="H532">
        <v>3</v>
      </c>
      <c r="I532">
        <v>180</v>
      </c>
    </row>
    <row r="533" spans="1:9" x14ac:dyDescent="0.25">
      <c r="A533" t="str">
        <f t="shared" si="8"/>
        <v>1186Demais Municipios0,03</v>
      </c>
      <c r="B533">
        <v>1186</v>
      </c>
      <c r="C533">
        <v>106305</v>
      </c>
      <c r="D533" t="s">
        <v>1753</v>
      </c>
      <c r="E533">
        <v>44</v>
      </c>
      <c r="F533" t="s">
        <v>707</v>
      </c>
      <c r="G533">
        <v>0.03</v>
      </c>
      <c r="H533">
        <v>4</v>
      </c>
      <c r="I533">
        <v>240</v>
      </c>
    </row>
    <row r="534" spans="1:9" x14ac:dyDescent="0.25">
      <c r="A534" t="str">
        <f t="shared" si="8"/>
        <v>1186Demais Municipios0,038</v>
      </c>
      <c r="B534">
        <v>1186</v>
      </c>
      <c r="C534">
        <v>106305</v>
      </c>
      <c r="D534" t="s">
        <v>1753</v>
      </c>
      <c r="E534">
        <v>44</v>
      </c>
      <c r="F534" t="s">
        <v>707</v>
      </c>
      <c r="G534">
        <v>3.7999999999999999E-2</v>
      </c>
      <c r="H534">
        <v>3</v>
      </c>
      <c r="I534">
        <v>180</v>
      </c>
    </row>
    <row r="535" spans="1:9" x14ac:dyDescent="0.25">
      <c r="A535" t="str">
        <f t="shared" si="8"/>
        <v>1186Belo Horizonte0,05</v>
      </c>
      <c r="B535">
        <v>1186</v>
      </c>
      <c r="C535">
        <v>106305</v>
      </c>
      <c r="D535" t="s">
        <v>1753</v>
      </c>
      <c r="E535">
        <v>44</v>
      </c>
      <c r="F535" t="s">
        <v>718</v>
      </c>
      <c r="G535">
        <v>0.05</v>
      </c>
      <c r="H535">
        <v>3</v>
      </c>
      <c r="I535">
        <v>180</v>
      </c>
    </row>
    <row r="536" spans="1:9" x14ac:dyDescent="0.25">
      <c r="A536" t="str">
        <f t="shared" si="8"/>
        <v>1187Demais Municipios0,02</v>
      </c>
      <c r="B536">
        <v>1187</v>
      </c>
      <c r="C536">
        <v>105660</v>
      </c>
      <c r="D536" t="s">
        <v>1762</v>
      </c>
      <c r="E536">
        <v>44</v>
      </c>
      <c r="F536" t="s">
        <v>707</v>
      </c>
      <c r="G536">
        <v>0.02</v>
      </c>
      <c r="H536">
        <v>42</v>
      </c>
      <c r="I536">
        <v>2520</v>
      </c>
    </row>
    <row r="537" spans="1:9" x14ac:dyDescent="0.25">
      <c r="A537" t="str">
        <f t="shared" si="8"/>
        <v>1187Demais Municipios0,027</v>
      </c>
      <c r="B537">
        <v>1187</v>
      </c>
      <c r="C537">
        <v>105660</v>
      </c>
      <c r="D537" t="s">
        <v>1762</v>
      </c>
      <c r="E537">
        <v>44</v>
      </c>
      <c r="F537" t="s">
        <v>707</v>
      </c>
      <c r="G537">
        <v>2.7E-2</v>
      </c>
      <c r="H537">
        <v>2</v>
      </c>
      <c r="I537">
        <v>120</v>
      </c>
    </row>
    <row r="538" spans="1:9" x14ac:dyDescent="0.25">
      <c r="A538" t="str">
        <f t="shared" si="8"/>
        <v>1187Demais Municipios0,03</v>
      </c>
      <c r="B538">
        <v>1187</v>
      </c>
      <c r="C538">
        <v>105660</v>
      </c>
      <c r="D538" t="s">
        <v>1762</v>
      </c>
      <c r="E538">
        <v>44</v>
      </c>
      <c r="F538" t="s">
        <v>707</v>
      </c>
      <c r="G538">
        <v>0.03</v>
      </c>
      <c r="H538">
        <v>137</v>
      </c>
      <c r="I538">
        <v>8220</v>
      </c>
    </row>
    <row r="539" spans="1:9" x14ac:dyDescent="0.25">
      <c r="A539" t="str">
        <f t="shared" si="8"/>
        <v>1187Demais Municipios0,038</v>
      </c>
      <c r="B539">
        <v>1187</v>
      </c>
      <c r="C539">
        <v>105660</v>
      </c>
      <c r="D539" t="s">
        <v>1762</v>
      </c>
      <c r="E539">
        <v>44</v>
      </c>
      <c r="F539" t="s">
        <v>707</v>
      </c>
      <c r="G539">
        <v>3.7999999999999999E-2</v>
      </c>
      <c r="H539">
        <v>16</v>
      </c>
      <c r="I539">
        <v>960</v>
      </c>
    </row>
    <row r="540" spans="1:9" x14ac:dyDescent="0.25">
      <c r="A540" t="str">
        <f t="shared" si="8"/>
        <v>1187Demais Municipios0,04</v>
      </c>
      <c r="B540">
        <v>1187</v>
      </c>
      <c r="C540">
        <v>105660</v>
      </c>
      <c r="D540" t="s">
        <v>1762</v>
      </c>
      <c r="E540">
        <v>44</v>
      </c>
      <c r="F540" t="s">
        <v>707</v>
      </c>
      <c r="G540">
        <v>0.04</v>
      </c>
      <c r="H540">
        <v>12</v>
      </c>
      <c r="I540">
        <v>720</v>
      </c>
    </row>
    <row r="541" spans="1:9" x14ac:dyDescent="0.25">
      <c r="A541" t="str">
        <f t="shared" si="8"/>
        <v>1187Belo Horizonte0,05</v>
      </c>
      <c r="B541">
        <v>1187</v>
      </c>
      <c r="C541">
        <v>105660</v>
      </c>
      <c r="D541" t="s">
        <v>1762</v>
      </c>
      <c r="E541">
        <v>44</v>
      </c>
      <c r="F541" t="s">
        <v>718</v>
      </c>
      <c r="G541">
        <v>0.05</v>
      </c>
      <c r="H541">
        <v>454</v>
      </c>
      <c r="I541">
        <v>27240</v>
      </c>
    </row>
    <row r="542" spans="1:9" x14ac:dyDescent="0.25">
      <c r="A542" t="str">
        <f t="shared" si="8"/>
        <v>1187Demais Municipios0,05</v>
      </c>
      <c r="B542">
        <v>1187</v>
      </c>
      <c r="C542">
        <v>105660</v>
      </c>
      <c r="D542" t="s">
        <v>1762</v>
      </c>
      <c r="E542">
        <v>44</v>
      </c>
      <c r="F542" t="s">
        <v>707</v>
      </c>
      <c r="G542">
        <v>0.05</v>
      </c>
      <c r="H542">
        <v>34</v>
      </c>
      <c r="I542">
        <v>2040</v>
      </c>
    </row>
    <row r="543" spans="1:9" x14ac:dyDescent="0.25">
      <c r="A543" t="str">
        <f t="shared" si="8"/>
        <v>1188Demais Municipios0,038</v>
      </c>
      <c r="B543">
        <v>1188</v>
      </c>
      <c r="C543">
        <v>105678</v>
      </c>
      <c r="D543" t="s">
        <v>1776</v>
      </c>
      <c r="E543">
        <v>44</v>
      </c>
      <c r="F543" t="s">
        <v>707</v>
      </c>
      <c r="G543">
        <v>3.7999999999999999E-2</v>
      </c>
      <c r="H543">
        <v>2</v>
      </c>
      <c r="I543">
        <v>112</v>
      </c>
    </row>
    <row r="544" spans="1:9" x14ac:dyDescent="0.25">
      <c r="A544" t="str">
        <f t="shared" si="8"/>
        <v>1188Demais Municipios0,02</v>
      </c>
      <c r="B544">
        <v>1188</v>
      </c>
      <c r="C544">
        <v>105678</v>
      </c>
      <c r="D544" t="s">
        <v>1776</v>
      </c>
      <c r="E544">
        <v>44</v>
      </c>
      <c r="F544" t="s">
        <v>707</v>
      </c>
      <c r="G544">
        <v>0.02</v>
      </c>
      <c r="H544">
        <v>52</v>
      </c>
      <c r="I544">
        <v>3120</v>
      </c>
    </row>
    <row r="545" spans="1:9" x14ac:dyDescent="0.25">
      <c r="A545" t="str">
        <f t="shared" si="8"/>
        <v>1188Demais Municipios0,027</v>
      </c>
      <c r="B545">
        <v>1188</v>
      </c>
      <c r="C545">
        <v>105678</v>
      </c>
      <c r="D545" t="s">
        <v>1776</v>
      </c>
      <c r="E545">
        <v>44</v>
      </c>
      <c r="F545" t="s">
        <v>707</v>
      </c>
      <c r="G545">
        <v>2.7E-2</v>
      </c>
      <c r="H545">
        <v>2</v>
      </c>
      <c r="I545">
        <v>120</v>
      </c>
    </row>
    <row r="546" spans="1:9" x14ac:dyDescent="0.25">
      <c r="A546" t="str">
        <f t="shared" si="8"/>
        <v>1188Demais Municipios0,03</v>
      </c>
      <c r="B546">
        <v>1188</v>
      </c>
      <c r="C546">
        <v>105678</v>
      </c>
      <c r="D546" t="s">
        <v>1776</v>
      </c>
      <c r="E546">
        <v>44</v>
      </c>
      <c r="F546" t="s">
        <v>707</v>
      </c>
      <c r="G546">
        <v>0.03</v>
      </c>
      <c r="H546">
        <v>133</v>
      </c>
      <c r="I546">
        <v>7980</v>
      </c>
    </row>
    <row r="547" spans="1:9" x14ac:dyDescent="0.25">
      <c r="A547" t="str">
        <f t="shared" si="8"/>
        <v>1188Demais Municipios0,038</v>
      </c>
      <c r="B547">
        <v>1188</v>
      </c>
      <c r="C547">
        <v>105678</v>
      </c>
      <c r="D547" t="s">
        <v>1776</v>
      </c>
      <c r="E547">
        <v>44</v>
      </c>
      <c r="F547" t="s">
        <v>707</v>
      </c>
      <c r="G547">
        <v>3.7999999999999999E-2</v>
      </c>
      <c r="H547">
        <v>10</v>
      </c>
      <c r="I547">
        <v>600</v>
      </c>
    </row>
    <row r="548" spans="1:9" x14ac:dyDescent="0.25">
      <c r="A548" t="str">
        <f t="shared" si="8"/>
        <v>1188Demais Municipios0,04</v>
      </c>
      <c r="B548">
        <v>1188</v>
      </c>
      <c r="C548">
        <v>105678</v>
      </c>
      <c r="D548" t="s">
        <v>1776</v>
      </c>
      <c r="E548">
        <v>44</v>
      </c>
      <c r="F548" t="s">
        <v>707</v>
      </c>
      <c r="G548">
        <v>0.04</v>
      </c>
      <c r="H548">
        <v>14</v>
      </c>
      <c r="I548">
        <v>840</v>
      </c>
    </row>
    <row r="549" spans="1:9" x14ac:dyDescent="0.25">
      <c r="A549" t="str">
        <f t="shared" si="8"/>
        <v>1188Demais Municipios0,04</v>
      </c>
      <c r="B549">
        <v>1188</v>
      </c>
      <c r="C549">
        <v>105678</v>
      </c>
      <c r="D549" t="s">
        <v>1776</v>
      </c>
      <c r="E549">
        <v>44</v>
      </c>
      <c r="F549" t="s">
        <v>707</v>
      </c>
      <c r="G549">
        <v>0.04</v>
      </c>
      <c r="H549">
        <v>6</v>
      </c>
      <c r="I549">
        <v>282</v>
      </c>
    </row>
    <row r="550" spans="1:9" x14ac:dyDescent="0.25">
      <c r="A550" t="str">
        <f t="shared" si="8"/>
        <v>1188Belo Horizonte0,05</v>
      </c>
      <c r="B550">
        <v>1188</v>
      </c>
      <c r="C550">
        <v>105678</v>
      </c>
      <c r="D550" t="s">
        <v>1776</v>
      </c>
      <c r="E550">
        <v>44</v>
      </c>
      <c r="F550" t="s">
        <v>718</v>
      </c>
      <c r="G550">
        <v>0.05</v>
      </c>
      <c r="H550">
        <v>402</v>
      </c>
      <c r="I550">
        <v>24120</v>
      </c>
    </row>
    <row r="551" spans="1:9" x14ac:dyDescent="0.25">
      <c r="A551" t="str">
        <f t="shared" si="8"/>
        <v>1188Demais Municipios0,05</v>
      </c>
      <c r="B551">
        <v>1188</v>
      </c>
      <c r="C551">
        <v>105678</v>
      </c>
      <c r="D551" t="s">
        <v>1776</v>
      </c>
      <c r="E551">
        <v>44</v>
      </c>
      <c r="F551" t="s">
        <v>707</v>
      </c>
      <c r="G551">
        <v>0.05</v>
      </c>
      <c r="H551">
        <v>40</v>
      </c>
      <c r="I551">
        <v>2400</v>
      </c>
    </row>
    <row r="552" spans="1:9" x14ac:dyDescent="0.25">
      <c r="A552" t="str">
        <f t="shared" si="8"/>
        <v>1189Demais Municipios0,03</v>
      </c>
      <c r="B552">
        <v>1189</v>
      </c>
      <c r="C552">
        <v>106364</v>
      </c>
      <c r="D552" t="s">
        <v>1790</v>
      </c>
      <c r="E552">
        <v>40</v>
      </c>
      <c r="F552" t="s">
        <v>707</v>
      </c>
      <c r="G552">
        <v>0.03</v>
      </c>
      <c r="H552">
        <v>6</v>
      </c>
      <c r="I552">
        <v>360</v>
      </c>
    </row>
    <row r="553" spans="1:9" x14ac:dyDescent="0.25">
      <c r="A553" t="str">
        <f t="shared" si="8"/>
        <v>1190Demais Municipios0,04</v>
      </c>
      <c r="B553">
        <v>1190</v>
      </c>
      <c r="C553">
        <v>105686</v>
      </c>
      <c r="D553" t="s">
        <v>593</v>
      </c>
      <c r="E553">
        <v>36</v>
      </c>
      <c r="F553" t="s">
        <v>707</v>
      </c>
      <c r="G553">
        <v>0.04</v>
      </c>
      <c r="H553">
        <v>3</v>
      </c>
      <c r="I553">
        <v>180</v>
      </c>
    </row>
    <row r="554" spans="1:9" x14ac:dyDescent="0.25">
      <c r="A554" t="str">
        <f t="shared" si="8"/>
        <v>1190Belo Horizonte0,05</v>
      </c>
      <c r="B554">
        <v>1190</v>
      </c>
      <c r="C554">
        <v>105686</v>
      </c>
      <c r="D554" t="s">
        <v>593</v>
      </c>
      <c r="E554">
        <v>36</v>
      </c>
      <c r="F554" t="s">
        <v>718</v>
      </c>
      <c r="G554">
        <v>0.05</v>
      </c>
      <c r="H554">
        <v>5</v>
      </c>
      <c r="I554">
        <v>300</v>
      </c>
    </row>
    <row r="555" spans="1:9" x14ac:dyDescent="0.25">
      <c r="A555" t="str">
        <f t="shared" si="8"/>
        <v>1191Belo Horizonte0,05</v>
      </c>
      <c r="B555">
        <v>1191</v>
      </c>
      <c r="C555">
        <v>105694</v>
      </c>
      <c r="D555" t="s">
        <v>594</v>
      </c>
      <c r="E555">
        <v>44</v>
      </c>
      <c r="F555" t="s">
        <v>718</v>
      </c>
      <c r="G555">
        <v>0.05</v>
      </c>
      <c r="H555">
        <v>2</v>
      </c>
      <c r="I555">
        <v>120</v>
      </c>
    </row>
    <row r="556" spans="1:9" x14ac:dyDescent="0.25">
      <c r="A556" t="str">
        <f t="shared" si="8"/>
        <v>1191Demais Municipios0,05</v>
      </c>
      <c r="B556">
        <v>1191</v>
      </c>
      <c r="C556">
        <v>105694</v>
      </c>
      <c r="D556" t="s">
        <v>594</v>
      </c>
      <c r="E556">
        <v>44</v>
      </c>
      <c r="F556" t="s">
        <v>707</v>
      </c>
      <c r="G556">
        <v>0.05</v>
      </c>
      <c r="H556">
        <v>1</v>
      </c>
      <c r="I556">
        <v>60</v>
      </c>
    </row>
    <row r="557" spans="1:9" x14ac:dyDescent="0.25">
      <c r="A557" t="str">
        <f t="shared" si="8"/>
        <v>214Demais Municipios0,02</v>
      </c>
      <c r="B557">
        <v>214</v>
      </c>
      <c r="C557">
        <v>64041</v>
      </c>
      <c r="D557" t="s">
        <v>1800</v>
      </c>
      <c r="E557">
        <v>44</v>
      </c>
      <c r="F557" t="s">
        <v>707</v>
      </c>
      <c r="G557">
        <v>0.02</v>
      </c>
      <c r="H557">
        <v>15</v>
      </c>
      <c r="I557">
        <v>900</v>
      </c>
    </row>
    <row r="558" spans="1:9" x14ac:dyDescent="0.25">
      <c r="A558" t="str">
        <f t="shared" si="8"/>
        <v>214Demais Municipios0,03</v>
      </c>
      <c r="B558">
        <v>214</v>
      </c>
      <c r="C558">
        <v>64041</v>
      </c>
      <c r="D558" t="s">
        <v>1800</v>
      </c>
      <c r="E558">
        <v>44</v>
      </c>
      <c r="F558" t="s">
        <v>707</v>
      </c>
      <c r="G558">
        <v>0.03</v>
      </c>
      <c r="H558">
        <v>15</v>
      </c>
      <c r="I558">
        <v>900</v>
      </c>
    </row>
    <row r="559" spans="1:9" x14ac:dyDescent="0.25">
      <c r="A559" t="str">
        <f t="shared" si="8"/>
        <v>214Demais Municipios0,035</v>
      </c>
      <c r="B559">
        <v>214</v>
      </c>
      <c r="C559">
        <v>64041</v>
      </c>
      <c r="D559" t="s">
        <v>1800</v>
      </c>
      <c r="E559">
        <v>44</v>
      </c>
      <c r="F559" t="s">
        <v>707</v>
      </c>
      <c r="G559">
        <v>3.5000000000000003E-2</v>
      </c>
      <c r="H559">
        <v>5</v>
      </c>
      <c r="I559">
        <v>300</v>
      </c>
    </row>
    <row r="560" spans="1:9" x14ac:dyDescent="0.25">
      <c r="A560" t="str">
        <f t="shared" si="8"/>
        <v>214Demais Municipios0,038</v>
      </c>
      <c r="B560">
        <v>214</v>
      </c>
      <c r="C560">
        <v>64041</v>
      </c>
      <c r="D560" t="s">
        <v>1800</v>
      </c>
      <c r="E560">
        <v>44</v>
      </c>
      <c r="F560" t="s">
        <v>707</v>
      </c>
      <c r="G560">
        <v>3.7999999999999999E-2</v>
      </c>
      <c r="H560">
        <v>3</v>
      </c>
      <c r="I560">
        <v>180</v>
      </c>
    </row>
    <row r="561" spans="1:9" x14ac:dyDescent="0.25">
      <c r="A561" t="str">
        <f t="shared" si="8"/>
        <v>214Belo Horizonte0,05</v>
      </c>
      <c r="B561">
        <v>214</v>
      </c>
      <c r="C561">
        <v>64041</v>
      </c>
      <c r="D561" t="s">
        <v>1800</v>
      </c>
      <c r="E561">
        <v>44</v>
      </c>
      <c r="F561" t="s">
        <v>718</v>
      </c>
      <c r="G561">
        <v>0.05</v>
      </c>
      <c r="H561">
        <v>28</v>
      </c>
      <c r="I561">
        <v>1680</v>
      </c>
    </row>
    <row r="562" spans="1:9" x14ac:dyDescent="0.25">
      <c r="A562" t="str">
        <f t="shared" si="8"/>
        <v>214Demais Municipios0,05</v>
      </c>
      <c r="B562">
        <v>214</v>
      </c>
      <c r="C562">
        <v>64041</v>
      </c>
      <c r="D562" t="s">
        <v>1800</v>
      </c>
      <c r="E562">
        <v>44</v>
      </c>
      <c r="F562" t="s">
        <v>707</v>
      </c>
      <c r="G562">
        <v>0.05</v>
      </c>
      <c r="H562">
        <v>4</v>
      </c>
      <c r="I562">
        <v>240</v>
      </c>
    </row>
    <row r="563" spans="1:9" x14ac:dyDescent="0.25">
      <c r="A563" t="str">
        <f t="shared" si="8"/>
        <v>215Demais Municipios0,02</v>
      </c>
      <c r="B563">
        <v>215</v>
      </c>
      <c r="C563">
        <v>64050</v>
      </c>
      <c r="D563" t="s">
        <v>1812</v>
      </c>
      <c r="E563">
        <v>44</v>
      </c>
      <c r="F563" t="s">
        <v>707</v>
      </c>
      <c r="G563">
        <v>0.02</v>
      </c>
      <c r="H563">
        <v>6</v>
      </c>
      <c r="I563">
        <v>360</v>
      </c>
    </row>
    <row r="564" spans="1:9" x14ac:dyDescent="0.25">
      <c r="A564" t="str">
        <f t="shared" si="8"/>
        <v>215Demais Municipios0,03</v>
      </c>
      <c r="B564">
        <v>215</v>
      </c>
      <c r="C564">
        <v>64050</v>
      </c>
      <c r="D564" t="s">
        <v>1812</v>
      </c>
      <c r="E564">
        <v>44</v>
      </c>
      <c r="F564" t="s">
        <v>707</v>
      </c>
      <c r="G564">
        <v>0.03</v>
      </c>
      <c r="H564">
        <v>10</v>
      </c>
      <c r="I564">
        <v>600</v>
      </c>
    </row>
    <row r="565" spans="1:9" x14ac:dyDescent="0.25">
      <c r="A565" t="str">
        <f t="shared" si="8"/>
        <v>215Belo Horizonte0,05</v>
      </c>
      <c r="B565">
        <v>215</v>
      </c>
      <c r="C565">
        <v>64050</v>
      </c>
      <c r="D565" t="s">
        <v>1812</v>
      </c>
      <c r="E565">
        <v>44</v>
      </c>
      <c r="F565" t="s">
        <v>718</v>
      </c>
      <c r="G565">
        <v>0.05</v>
      </c>
      <c r="H565">
        <v>11</v>
      </c>
      <c r="I565">
        <v>660</v>
      </c>
    </row>
    <row r="566" spans="1:9" x14ac:dyDescent="0.25">
      <c r="A566" t="str">
        <f t="shared" si="8"/>
        <v>215Demais Municipios0,05</v>
      </c>
      <c r="B566">
        <v>215</v>
      </c>
      <c r="C566">
        <v>64050</v>
      </c>
      <c r="D566" t="s">
        <v>1812</v>
      </c>
      <c r="E566">
        <v>44</v>
      </c>
      <c r="F566" t="s">
        <v>707</v>
      </c>
      <c r="G566">
        <v>0.05</v>
      </c>
      <c r="H566">
        <v>2</v>
      </c>
      <c r="I566">
        <v>120</v>
      </c>
    </row>
    <row r="567" spans="1:9" x14ac:dyDescent="0.25">
      <c r="A567" t="str">
        <f t="shared" si="8"/>
        <v>211Belo Horizonte0,05</v>
      </c>
      <c r="B567">
        <v>211</v>
      </c>
      <c r="C567">
        <v>63584</v>
      </c>
      <c r="D567" t="s">
        <v>1820</v>
      </c>
      <c r="E567">
        <v>30</v>
      </c>
      <c r="F567" t="s">
        <v>718</v>
      </c>
      <c r="G567">
        <v>0.05</v>
      </c>
      <c r="H567">
        <v>18</v>
      </c>
      <c r="I567">
        <v>1080</v>
      </c>
    </row>
    <row r="568" spans="1:9" x14ac:dyDescent="0.25">
      <c r="A568" t="str">
        <f t="shared" si="8"/>
        <v>211Belo Horizonte0,05</v>
      </c>
      <c r="B568">
        <v>211</v>
      </c>
      <c r="C568">
        <v>63584</v>
      </c>
      <c r="D568" t="s">
        <v>1820</v>
      </c>
      <c r="E568">
        <v>30</v>
      </c>
      <c r="F568" t="s">
        <v>718</v>
      </c>
      <c r="G568">
        <v>0.05</v>
      </c>
      <c r="H568">
        <v>1</v>
      </c>
      <c r="I568">
        <v>59</v>
      </c>
    </row>
    <row r="569" spans="1:9" x14ac:dyDescent="0.25">
      <c r="A569" t="str">
        <f t="shared" si="8"/>
        <v>211Demais Municipios0,05</v>
      </c>
      <c r="B569">
        <v>211</v>
      </c>
      <c r="C569">
        <v>63584</v>
      </c>
      <c r="D569" t="s">
        <v>1820</v>
      </c>
      <c r="E569">
        <v>30</v>
      </c>
      <c r="F569" t="s">
        <v>707</v>
      </c>
      <c r="G569">
        <v>0.05</v>
      </c>
      <c r="H569">
        <v>3</v>
      </c>
      <c r="I569">
        <v>180</v>
      </c>
    </row>
    <row r="570" spans="1:9" x14ac:dyDescent="0.25">
      <c r="A570" t="str">
        <f t="shared" si="8"/>
        <v>210Demais Municipios0,03</v>
      </c>
      <c r="B570">
        <v>210</v>
      </c>
      <c r="C570">
        <v>63584</v>
      </c>
      <c r="D570" t="s">
        <v>1820</v>
      </c>
      <c r="E570">
        <v>36</v>
      </c>
      <c r="F570" t="s">
        <v>707</v>
      </c>
      <c r="G570">
        <v>0.03</v>
      </c>
      <c r="H570">
        <v>3</v>
      </c>
      <c r="I570">
        <v>180</v>
      </c>
    </row>
    <row r="571" spans="1:9" x14ac:dyDescent="0.25">
      <c r="A571" t="str">
        <f t="shared" si="8"/>
        <v>210Belo Horizonte0,05</v>
      </c>
      <c r="B571">
        <v>210</v>
      </c>
      <c r="C571">
        <v>63584</v>
      </c>
      <c r="D571" t="s">
        <v>1820</v>
      </c>
      <c r="E571">
        <v>36</v>
      </c>
      <c r="F571" t="s">
        <v>718</v>
      </c>
      <c r="G571">
        <v>0.05</v>
      </c>
      <c r="H571">
        <v>18</v>
      </c>
      <c r="I571">
        <v>1080</v>
      </c>
    </row>
    <row r="572" spans="1:9" x14ac:dyDescent="0.25">
      <c r="A572" t="str">
        <f t="shared" si="8"/>
        <v>209Demais Municipios0,02</v>
      </c>
      <c r="B572">
        <v>209</v>
      </c>
      <c r="C572">
        <v>63584</v>
      </c>
      <c r="D572" t="s">
        <v>1820</v>
      </c>
      <c r="E572">
        <v>40</v>
      </c>
      <c r="F572" t="s">
        <v>707</v>
      </c>
      <c r="G572">
        <v>0.02</v>
      </c>
      <c r="H572">
        <v>25</v>
      </c>
      <c r="I572">
        <v>1500</v>
      </c>
    </row>
    <row r="573" spans="1:9" x14ac:dyDescent="0.25">
      <c r="A573" t="str">
        <f t="shared" si="8"/>
        <v>209Demais Municipios0,025</v>
      </c>
      <c r="B573">
        <v>209</v>
      </c>
      <c r="C573">
        <v>63584</v>
      </c>
      <c r="D573" t="s">
        <v>1820</v>
      </c>
      <c r="E573">
        <v>40</v>
      </c>
      <c r="F573" t="s">
        <v>707</v>
      </c>
      <c r="G573">
        <v>2.5000000000000001E-2</v>
      </c>
      <c r="H573">
        <v>3</v>
      </c>
      <c r="I573">
        <v>180</v>
      </c>
    </row>
    <row r="574" spans="1:9" x14ac:dyDescent="0.25">
      <c r="A574" t="str">
        <f t="shared" si="8"/>
        <v>209Demais Municipios0,03</v>
      </c>
      <c r="B574">
        <v>209</v>
      </c>
      <c r="C574">
        <v>63584</v>
      </c>
      <c r="D574" t="s">
        <v>1820</v>
      </c>
      <c r="E574">
        <v>40</v>
      </c>
      <c r="F574" t="s">
        <v>707</v>
      </c>
      <c r="G574">
        <v>0.03</v>
      </c>
      <c r="H574">
        <v>35</v>
      </c>
      <c r="I574">
        <v>2100</v>
      </c>
    </row>
    <row r="575" spans="1:9" x14ac:dyDescent="0.25">
      <c r="A575" t="str">
        <f t="shared" si="8"/>
        <v>209Demais Municipios0,035</v>
      </c>
      <c r="B575">
        <v>209</v>
      </c>
      <c r="C575">
        <v>63584</v>
      </c>
      <c r="D575" t="s">
        <v>1820</v>
      </c>
      <c r="E575">
        <v>40</v>
      </c>
      <c r="F575" t="s">
        <v>707</v>
      </c>
      <c r="G575">
        <v>3.5000000000000003E-2</v>
      </c>
      <c r="H575">
        <v>5</v>
      </c>
      <c r="I575">
        <v>300</v>
      </c>
    </row>
    <row r="576" spans="1:9" x14ac:dyDescent="0.25">
      <c r="A576" t="str">
        <f t="shared" si="8"/>
        <v>209Demais Municipios0,04</v>
      </c>
      <c r="B576">
        <v>209</v>
      </c>
      <c r="C576">
        <v>63584</v>
      </c>
      <c r="D576" t="s">
        <v>1820</v>
      </c>
      <c r="E576">
        <v>40</v>
      </c>
      <c r="F576" t="s">
        <v>707</v>
      </c>
      <c r="G576">
        <v>0.04</v>
      </c>
      <c r="H576">
        <v>9</v>
      </c>
      <c r="I576">
        <v>540</v>
      </c>
    </row>
    <row r="577" spans="1:9" x14ac:dyDescent="0.25">
      <c r="A577" t="str">
        <f t="shared" si="8"/>
        <v>209Belo Horizonte0,05</v>
      </c>
      <c r="B577">
        <v>209</v>
      </c>
      <c r="C577">
        <v>63584</v>
      </c>
      <c r="D577" t="s">
        <v>1820</v>
      </c>
      <c r="E577">
        <v>40</v>
      </c>
      <c r="F577" t="s">
        <v>718</v>
      </c>
      <c r="G577">
        <v>0.05</v>
      </c>
      <c r="H577">
        <v>98</v>
      </c>
      <c r="I577">
        <v>5880</v>
      </c>
    </row>
    <row r="578" spans="1:9" x14ac:dyDescent="0.25">
      <c r="A578" t="str">
        <f t="shared" si="8"/>
        <v>209Demais Municipios0,05</v>
      </c>
      <c r="B578">
        <v>209</v>
      </c>
      <c r="C578">
        <v>63584</v>
      </c>
      <c r="D578" t="s">
        <v>1820</v>
      </c>
      <c r="E578">
        <v>40</v>
      </c>
      <c r="F578" t="s">
        <v>707</v>
      </c>
      <c r="G578">
        <v>0.05</v>
      </c>
      <c r="H578">
        <v>10</v>
      </c>
      <c r="I578">
        <v>600</v>
      </c>
    </row>
    <row r="579" spans="1:9" x14ac:dyDescent="0.25">
      <c r="A579" t="str">
        <f t="shared" ref="A579:A642" si="9">CONCATENATE(B579,F579,G579)</f>
        <v>208Demais Municipios0,02</v>
      </c>
      <c r="B579">
        <v>208</v>
      </c>
      <c r="C579">
        <v>63584</v>
      </c>
      <c r="D579" t="s">
        <v>1820</v>
      </c>
      <c r="E579">
        <v>44</v>
      </c>
      <c r="F579" t="s">
        <v>707</v>
      </c>
      <c r="G579">
        <v>0.02</v>
      </c>
      <c r="H579">
        <v>5</v>
      </c>
      <c r="I579">
        <v>300</v>
      </c>
    </row>
    <row r="580" spans="1:9" x14ac:dyDescent="0.25">
      <c r="A580" t="str">
        <f t="shared" si="9"/>
        <v>208Demais Municipios0,025</v>
      </c>
      <c r="B580">
        <v>208</v>
      </c>
      <c r="C580">
        <v>63584</v>
      </c>
      <c r="D580" t="s">
        <v>1820</v>
      </c>
      <c r="E580">
        <v>44</v>
      </c>
      <c r="F580" t="s">
        <v>707</v>
      </c>
      <c r="G580">
        <v>2.5000000000000001E-2</v>
      </c>
      <c r="H580">
        <v>3</v>
      </c>
      <c r="I580">
        <v>180</v>
      </c>
    </row>
    <row r="581" spans="1:9" x14ac:dyDescent="0.25">
      <c r="A581" t="str">
        <f t="shared" si="9"/>
        <v>208Demais Municipios0,03</v>
      </c>
      <c r="B581">
        <v>208</v>
      </c>
      <c r="C581">
        <v>63584</v>
      </c>
      <c r="D581" t="s">
        <v>1820</v>
      </c>
      <c r="E581">
        <v>44</v>
      </c>
      <c r="F581" t="s">
        <v>707</v>
      </c>
      <c r="G581">
        <v>0.03</v>
      </c>
      <c r="H581">
        <v>43</v>
      </c>
      <c r="I581">
        <v>2580</v>
      </c>
    </row>
    <row r="582" spans="1:9" x14ac:dyDescent="0.25">
      <c r="A582" t="str">
        <f t="shared" si="9"/>
        <v>208Demais Municipios0,035</v>
      </c>
      <c r="B582">
        <v>208</v>
      </c>
      <c r="C582">
        <v>63584</v>
      </c>
      <c r="D582" t="s">
        <v>1820</v>
      </c>
      <c r="E582">
        <v>44</v>
      </c>
      <c r="F582" t="s">
        <v>707</v>
      </c>
      <c r="G582">
        <v>3.5000000000000003E-2</v>
      </c>
      <c r="H582">
        <v>3</v>
      </c>
      <c r="I582">
        <v>180</v>
      </c>
    </row>
    <row r="583" spans="1:9" x14ac:dyDescent="0.25">
      <c r="A583" t="str">
        <f t="shared" si="9"/>
        <v>208Demais Municipios0,038</v>
      </c>
      <c r="B583">
        <v>208</v>
      </c>
      <c r="C583">
        <v>63584</v>
      </c>
      <c r="D583" t="s">
        <v>1820</v>
      </c>
      <c r="E583">
        <v>44</v>
      </c>
      <c r="F583" t="s">
        <v>707</v>
      </c>
      <c r="G583">
        <v>3.7999999999999999E-2</v>
      </c>
      <c r="H583">
        <v>4</v>
      </c>
      <c r="I583">
        <v>240</v>
      </c>
    </row>
    <row r="584" spans="1:9" x14ac:dyDescent="0.25">
      <c r="A584" t="str">
        <f t="shared" si="9"/>
        <v>208Demais Municipios0,04</v>
      </c>
      <c r="B584">
        <v>208</v>
      </c>
      <c r="C584">
        <v>63584</v>
      </c>
      <c r="D584" t="s">
        <v>1820</v>
      </c>
      <c r="E584">
        <v>44</v>
      </c>
      <c r="F584" t="s">
        <v>707</v>
      </c>
      <c r="G584">
        <v>0.04</v>
      </c>
      <c r="H584">
        <v>5</v>
      </c>
      <c r="I584">
        <v>300</v>
      </c>
    </row>
    <row r="585" spans="1:9" x14ac:dyDescent="0.25">
      <c r="A585" t="str">
        <f t="shared" si="9"/>
        <v>208Belo Horizonte0,05</v>
      </c>
      <c r="B585">
        <v>208</v>
      </c>
      <c r="C585">
        <v>63584</v>
      </c>
      <c r="D585" t="s">
        <v>1820</v>
      </c>
      <c r="E585">
        <v>44</v>
      </c>
      <c r="F585" t="s">
        <v>718</v>
      </c>
      <c r="G585">
        <v>0.05</v>
      </c>
      <c r="H585">
        <v>16</v>
      </c>
      <c r="I585">
        <v>960</v>
      </c>
    </row>
    <row r="586" spans="1:9" x14ac:dyDescent="0.25">
      <c r="A586" t="str">
        <f t="shared" si="9"/>
        <v>208Demais Municipios0,05</v>
      </c>
      <c r="B586">
        <v>208</v>
      </c>
      <c r="C586">
        <v>63584</v>
      </c>
      <c r="D586" t="s">
        <v>1820</v>
      </c>
      <c r="E586">
        <v>44</v>
      </c>
      <c r="F586" t="s">
        <v>707</v>
      </c>
      <c r="G586">
        <v>0.05</v>
      </c>
      <c r="H586">
        <v>5</v>
      </c>
      <c r="I586">
        <v>300</v>
      </c>
    </row>
    <row r="587" spans="1:9" x14ac:dyDescent="0.25">
      <c r="A587" t="str">
        <f t="shared" si="9"/>
        <v>1192Belo Horizonte0,05</v>
      </c>
      <c r="B587">
        <v>1192</v>
      </c>
      <c r="C587">
        <v>106372</v>
      </c>
      <c r="D587" t="s">
        <v>1856</v>
      </c>
      <c r="E587">
        <v>30</v>
      </c>
      <c r="F587" t="s">
        <v>718</v>
      </c>
      <c r="G587">
        <v>0.05</v>
      </c>
      <c r="H587">
        <v>1</v>
      </c>
      <c r="I587">
        <v>60</v>
      </c>
    </row>
    <row r="588" spans="1:9" x14ac:dyDescent="0.25">
      <c r="A588" t="str">
        <f t="shared" si="9"/>
        <v>1193Belo Horizonte0,05</v>
      </c>
      <c r="B588">
        <v>1193</v>
      </c>
      <c r="C588">
        <v>106372</v>
      </c>
      <c r="D588" t="s">
        <v>1856</v>
      </c>
      <c r="E588">
        <v>40</v>
      </c>
      <c r="F588" t="s">
        <v>718</v>
      </c>
      <c r="G588">
        <v>0.05</v>
      </c>
      <c r="H588">
        <v>1</v>
      </c>
      <c r="I588">
        <v>60</v>
      </c>
    </row>
    <row r="589" spans="1:9" x14ac:dyDescent="0.25">
      <c r="A589" t="str">
        <f t="shared" si="9"/>
        <v>61Demais Municipios0,03</v>
      </c>
      <c r="B589">
        <v>61</v>
      </c>
      <c r="C589">
        <v>63339</v>
      </c>
      <c r="D589" t="s">
        <v>1861</v>
      </c>
      <c r="E589">
        <v>40</v>
      </c>
      <c r="F589" t="s">
        <v>707</v>
      </c>
      <c r="G589">
        <v>0.03</v>
      </c>
      <c r="H589">
        <v>2</v>
      </c>
      <c r="I589">
        <v>112</v>
      </c>
    </row>
    <row r="590" spans="1:9" x14ac:dyDescent="0.25">
      <c r="A590" t="str">
        <f t="shared" si="9"/>
        <v>63Demais Municipios0,02</v>
      </c>
      <c r="B590">
        <v>63</v>
      </c>
      <c r="C590">
        <v>63339</v>
      </c>
      <c r="D590" t="s">
        <v>1861</v>
      </c>
      <c r="E590">
        <v>30</v>
      </c>
      <c r="F590" t="s">
        <v>707</v>
      </c>
      <c r="G590">
        <v>0.02</v>
      </c>
      <c r="H590">
        <v>2</v>
      </c>
      <c r="I590">
        <v>120</v>
      </c>
    </row>
    <row r="591" spans="1:9" x14ac:dyDescent="0.25">
      <c r="A591" t="str">
        <f t="shared" si="9"/>
        <v>63Demais Municipios0,03</v>
      </c>
      <c r="B591">
        <v>63</v>
      </c>
      <c r="C591">
        <v>63339</v>
      </c>
      <c r="D591" t="s">
        <v>1861</v>
      </c>
      <c r="E591">
        <v>30</v>
      </c>
      <c r="F591" t="s">
        <v>707</v>
      </c>
      <c r="G591">
        <v>0.03</v>
      </c>
      <c r="H591">
        <v>2</v>
      </c>
      <c r="I591">
        <v>120</v>
      </c>
    </row>
    <row r="592" spans="1:9" x14ac:dyDescent="0.25">
      <c r="A592" t="str">
        <f t="shared" si="9"/>
        <v>63Belo Horizonte0,05</v>
      </c>
      <c r="B592">
        <v>63</v>
      </c>
      <c r="C592">
        <v>63339</v>
      </c>
      <c r="D592" t="s">
        <v>1861</v>
      </c>
      <c r="E592">
        <v>30</v>
      </c>
      <c r="F592" t="s">
        <v>718</v>
      </c>
      <c r="G592">
        <v>0.05</v>
      </c>
      <c r="H592">
        <v>37</v>
      </c>
      <c r="I592">
        <v>2220</v>
      </c>
    </row>
    <row r="593" spans="1:9" x14ac:dyDescent="0.25">
      <c r="A593" t="str">
        <f t="shared" si="9"/>
        <v>62Demais Municipios0,03</v>
      </c>
      <c r="B593">
        <v>62</v>
      </c>
      <c r="C593">
        <v>63339</v>
      </c>
      <c r="D593" t="s">
        <v>1861</v>
      </c>
      <c r="E593">
        <v>36</v>
      </c>
      <c r="F593" t="s">
        <v>707</v>
      </c>
      <c r="G593">
        <v>0.03</v>
      </c>
      <c r="H593">
        <v>2</v>
      </c>
      <c r="I593">
        <v>120</v>
      </c>
    </row>
    <row r="594" spans="1:9" x14ac:dyDescent="0.25">
      <c r="A594" t="str">
        <f t="shared" si="9"/>
        <v>62Belo Horizonte0,05</v>
      </c>
      <c r="B594">
        <v>62</v>
      </c>
      <c r="C594">
        <v>63339</v>
      </c>
      <c r="D594" t="s">
        <v>1861</v>
      </c>
      <c r="E594">
        <v>36</v>
      </c>
      <c r="F594" t="s">
        <v>718</v>
      </c>
      <c r="G594">
        <v>0.05</v>
      </c>
      <c r="H594">
        <v>2</v>
      </c>
      <c r="I594">
        <v>120</v>
      </c>
    </row>
    <row r="595" spans="1:9" x14ac:dyDescent="0.25">
      <c r="A595" t="str">
        <f t="shared" si="9"/>
        <v>61Demais Municipios0,02</v>
      </c>
      <c r="B595">
        <v>61</v>
      </c>
      <c r="C595">
        <v>63339</v>
      </c>
      <c r="D595" t="s">
        <v>1861</v>
      </c>
      <c r="E595">
        <v>40</v>
      </c>
      <c r="F595" t="s">
        <v>707</v>
      </c>
      <c r="G595">
        <v>0.02</v>
      </c>
      <c r="H595">
        <v>135</v>
      </c>
      <c r="I595">
        <v>8100</v>
      </c>
    </row>
    <row r="596" spans="1:9" x14ac:dyDescent="0.25">
      <c r="A596" t="str">
        <f t="shared" si="9"/>
        <v>61Demais Municipios0,02</v>
      </c>
      <c r="B596">
        <v>61</v>
      </c>
      <c r="C596">
        <v>63339</v>
      </c>
      <c r="D596" t="s">
        <v>1861</v>
      </c>
      <c r="E596">
        <v>40</v>
      </c>
      <c r="F596" t="s">
        <v>707</v>
      </c>
      <c r="G596">
        <v>0.02</v>
      </c>
      <c r="H596">
        <v>52</v>
      </c>
      <c r="I596">
        <v>3068</v>
      </c>
    </row>
    <row r="597" spans="1:9" x14ac:dyDescent="0.25">
      <c r="A597" t="str">
        <f t="shared" si="9"/>
        <v>61Demais Municipios0,02</v>
      </c>
      <c r="B597">
        <v>61</v>
      </c>
      <c r="C597">
        <v>63339</v>
      </c>
      <c r="D597" t="s">
        <v>1861</v>
      </c>
      <c r="E597">
        <v>40</v>
      </c>
      <c r="F597" t="s">
        <v>707</v>
      </c>
      <c r="G597">
        <v>0.02</v>
      </c>
      <c r="H597">
        <v>20</v>
      </c>
      <c r="I597">
        <v>820</v>
      </c>
    </row>
    <row r="598" spans="1:9" x14ac:dyDescent="0.25">
      <c r="A598" t="str">
        <f t="shared" si="9"/>
        <v>61Demais Municipios0,025</v>
      </c>
      <c r="B598">
        <v>61</v>
      </c>
      <c r="C598">
        <v>63339</v>
      </c>
      <c r="D598" t="s">
        <v>1861</v>
      </c>
      <c r="E598">
        <v>40</v>
      </c>
      <c r="F598" t="s">
        <v>707</v>
      </c>
      <c r="G598">
        <v>2.5000000000000001E-2</v>
      </c>
      <c r="H598">
        <v>3</v>
      </c>
      <c r="I598">
        <v>180</v>
      </c>
    </row>
    <row r="599" spans="1:9" x14ac:dyDescent="0.25">
      <c r="A599" t="str">
        <f t="shared" si="9"/>
        <v>61Demais Municipios0,025</v>
      </c>
      <c r="B599">
        <v>61</v>
      </c>
      <c r="C599">
        <v>63339</v>
      </c>
      <c r="D599" t="s">
        <v>1861</v>
      </c>
      <c r="E599">
        <v>40</v>
      </c>
      <c r="F599" t="s">
        <v>707</v>
      </c>
      <c r="G599">
        <v>2.5000000000000001E-2</v>
      </c>
      <c r="H599">
        <v>4</v>
      </c>
      <c r="I599">
        <v>236</v>
      </c>
    </row>
    <row r="600" spans="1:9" x14ac:dyDescent="0.25">
      <c r="A600" t="str">
        <f t="shared" si="9"/>
        <v>61Demais Municipios0,025</v>
      </c>
      <c r="B600">
        <v>61</v>
      </c>
      <c r="C600">
        <v>63339</v>
      </c>
      <c r="D600" t="s">
        <v>1861</v>
      </c>
      <c r="E600">
        <v>40</v>
      </c>
      <c r="F600" t="s">
        <v>707</v>
      </c>
      <c r="G600">
        <v>2.5000000000000001E-2</v>
      </c>
      <c r="H600">
        <v>1</v>
      </c>
      <c r="I600">
        <v>41</v>
      </c>
    </row>
    <row r="601" spans="1:9" x14ac:dyDescent="0.25">
      <c r="A601" t="str">
        <f t="shared" si="9"/>
        <v>61Demais Municipios0,027</v>
      </c>
      <c r="B601">
        <v>61</v>
      </c>
      <c r="C601">
        <v>63339</v>
      </c>
      <c r="D601" t="s">
        <v>1861</v>
      </c>
      <c r="E601">
        <v>40</v>
      </c>
      <c r="F601" t="s">
        <v>707</v>
      </c>
      <c r="G601">
        <v>2.7E-2</v>
      </c>
      <c r="H601">
        <v>2</v>
      </c>
      <c r="I601">
        <v>120</v>
      </c>
    </row>
    <row r="602" spans="1:9" x14ac:dyDescent="0.25">
      <c r="A602" t="str">
        <f t="shared" si="9"/>
        <v>61Demais Municipios0,027</v>
      </c>
      <c r="B602">
        <v>61</v>
      </c>
      <c r="C602">
        <v>63339</v>
      </c>
      <c r="D602" t="s">
        <v>1861</v>
      </c>
      <c r="E602">
        <v>40</v>
      </c>
      <c r="F602" t="s">
        <v>707</v>
      </c>
      <c r="G602">
        <v>2.7E-2</v>
      </c>
      <c r="H602">
        <v>1</v>
      </c>
      <c r="I602">
        <v>41</v>
      </c>
    </row>
    <row r="603" spans="1:9" x14ac:dyDescent="0.25">
      <c r="A603" t="str">
        <f t="shared" si="9"/>
        <v>61Demais Municipios0,03</v>
      </c>
      <c r="B603">
        <v>61</v>
      </c>
      <c r="C603">
        <v>63339</v>
      </c>
      <c r="D603" t="s">
        <v>1861</v>
      </c>
      <c r="E603">
        <v>40</v>
      </c>
      <c r="F603" t="s">
        <v>707</v>
      </c>
      <c r="G603">
        <v>0.03</v>
      </c>
      <c r="H603">
        <v>192</v>
      </c>
      <c r="I603">
        <v>11520</v>
      </c>
    </row>
    <row r="604" spans="1:9" x14ac:dyDescent="0.25">
      <c r="A604" t="str">
        <f t="shared" si="9"/>
        <v>61Demais Municipios0,03</v>
      </c>
      <c r="B604">
        <v>61</v>
      </c>
      <c r="C604">
        <v>63339</v>
      </c>
      <c r="D604" t="s">
        <v>1861</v>
      </c>
      <c r="E604">
        <v>40</v>
      </c>
      <c r="F604" t="s">
        <v>707</v>
      </c>
      <c r="G604">
        <v>0.03</v>
      </c>
      <c r="H604">
        <v>89</v>
      </c>
      <c r="I604">
        <v>5251</v>
      </c>
    </row>
    <row r="605" spans="1:9" x14ac:dyDescent="0.25">
      <c r="A605" t="str">
        <f t="shared" si="9"/>
        <v>61Demais Municipios0,03</v>
      </c>
      <c r="B605">
        <v>61</v>
      </c>
      <c r="C605">
        <v>63339</v>
      </c>
      <c r="D605" t="s">
        <v>1861</v>
      </c>
      <c r="E605">
        <v>40</v>
      </c>
      <c r="F605" t="s">
        <v>707</v>
      </c>
      <c r="G605">
        <v>0.03</v>
      </c>
      <c r="H605">
        <v>2</v>
      </c>
      <c r="I605">
        <v>100</v>
      </c>
    </row>
    <row r="606" spans="1:9" x14ac:dyDescent="0.25">
      <c r="A606" t="str">
        <f t="shared" si="9"/>
        <v>61Demais Municipios0,03</v>
      </c>
      <c r="B606">
        <v>61</v>
      </c>
      <c r="C606">
        <v>63339</v>
      </c>
      <c r="D606" t="s">
        <v>1861</v>
      </c>
      <c r="E606">
        <v>40</v>
      </c>
      <c r="F606" t="s">
        <v>707</v>
      </c>
      <c r="G606">
        <v>0.03</v>
      </c>
      <c r="H606">
        <v>34</v>
      </c>
      <c r="I606">
        <v>1394</v>
      </c>
    </row>
    <row r="607" spans="1:9" x14ac:dyDescent="0.25">
      <c r="A607" t="str">
        <f t="shared" si="9"/>
        <v>61Demais Municipios0,035</v>
      </c>
      <c r="B607">
        <v>61</v>
      </c>
      <c r="C607">
        <v>63339</v>
      </c>
      <c r="D607" t="s">
        <v>1861</v>
      </c>
      <c r="E607">
        <v>40</v>
      </c>
      <c r="F607" t="s">
        <v>707</v>
      </c>
      <c r="G607">
        <v>3.5000000000000003E-2</v>
      </c>
      <c r="H607">
        <v>14</v>
      </c>
      <c r="I607">
        <v>840</v>
      </c>
    </row>
    <row r="608" spans="1:9" x14ac:dyDescent="0.25">
      <c r="A608" t="str">
        <f t="shared" si="9"/>
        <v>61Demais Municipios0,035</v>
      </c>
      <c r="B608">
        <v>61</v>
      </c>
      <c r="C608">
        <v>63339</v>
      </c>
      <c r="D608" t="s">
        <v>1861</v>
      </c>
      <c r="E608">
        <v>40</v>
      </c>
      <c r="F608" t="s">
        <v>707</v>
      </c>
      <c r="G608">
        <v>3.5000000000000003E-2</v>
      </c>
      <c r="H608">
        <v>12</v>
      </c>
      <c r="I608">
        <v>708</v>
      </c>
    </row>
    <row r="609" spans="1:9" x14ac:dyDescent="0.25">
      <c r="A609" t="str">
        <f t="shared" si="9"/>
        <v>61Demais Municipios0,035</v>
      </c>
      <c r="B609">
        <v>61</v>
      </c>
      <c r="C609">
        <v>63339</v>
      </c>
      <c r="D609" t="s">
        <v>1861</v>
      </c>
      <c r="E609">
        <v>40</v>
      </c>
      <c r="F609" t="s">
        <v>707</v>
      </c>
      <c r="G609">
        <v>3.5000000000000003E-2</v>
      </c>
      <c r="H609">
        <v>3</v>
      </c>
      <c r="I609">
        <v>123</v>
      </c>
    </row>
    <row r="610" spans="1:9" x14ac:dyDescent="0.25">
      <c r="A610" t="str">
        <f t="shared" si="9"/>
        <v>61Demais Municipios0,038</v>
      </c>
      <c r="B610">
        <v>61</v>
      </c>
      <c r="C610">
        <v>63339</v>
      </c>
      <c r="D610" t="s">
        <v>1861</v>
      </c>
      <c r="E610">
        <v>40</v>
      </c>
      <c r="F610" t="s">
        <v>707</v>
      </c>
      <c r="G610">
        <v>3.7999999999999999E-2</v>
      </c>
      <c r="H610">
        <v>2</v>
      </c>
      <c r="I610">
        <v>120</v>
      </c>
    </row>
    <row r="611" spans="1:9" x14ac:dyDescent="0.25">
      <c r="A611" t="str">
        <f t="shared" si="9"/>
        <v>61Demais Municipios0,04</v>
      </c>
      <c r="B611">
        <v>61</v>
      </c>
      <c r="C611">
        <v>63339</v>
      </c>
      <c r="D611" t="s">
        <v>1861</v>
      </c>
      <c r="E611">
        <v>40</v>
      </c>
      <c r="F611" t="s">
        <v>707</v>
      </c>
      <c r="G611">
        <v>0.04</v>
      </c>
      <c r="H611">
        <v>26</v>
      </c>
      <c r="I611">
        <v>1560</v>
      </c>
    </row>
    <row r="612" spans="1:9" x14ac:dyDescent="0.25">
      <c r="A612" t="str">
        <f t="shared" si="9"/>
        <v>61Demais Municipios0,04</v>
      </c>
      <c r="B612">
        <v>61</v>
      </c>
      <c r="C612">
        <v>63339</v>
      </c>
      <c r="D612" t="s">
        <v>1861</v>
      </c>
      <c r="E612">
        <v>40</v>
      </c>
      <c r="F612" t="s">
        <v>707</v>
      </c>
      <c r="G612">
        <v>0.04</v>
      </c>
      <c r="H612">
        <v>16</v>
      </c>
      <c r="I612">
        <v>944</v>
      </c>
    </row>
    <row r="613" spans="1:9" x14ac:dyDescent="0.25">
      <c r="A613" t="str">
        <f t="shared" si="9"/>
        <v>61Demais Municipios0,04</v>
      </c>
      <c r="B613">
        <v>61</v>
      </c>
      <c r="C613">
        <v>63339</v>
      </c>
      <c r="D613" t="s">
        <v>1861</v>
      </c>
      <c r="E613">
        <v>40</v>
      </c>
      <c r="F613" t="s">
        <v>707</v>
      </c>
      <c r="G613">
        <v>0.04</v>
      </c>
      <c r="H613">
        <v>2</v>
      </c>
      <c r="I613">
        <v>82</v>
      </c>
    </row>
    <row r="614" spans="1:9" x14ac:dyDescent="0.25">
      <c r="A614" t="str">
        <f t="shared" si="9"/>
        <v>61Belo Horizonte0,05</v>
      </c>
      <c r="B614">
        <v>61</v>
      </c>
      <c r="C614">
        <v>63339</v>
      </c>
      <c r="D614" t="s">
        <v>1861</v>
      </c>
      <c r="E614">
        <v>40</v>
      </c>
      <c r="F614" t="s">
        <v>718</v>
      </c>
      <c r="G614">
        <v>0.05</v>
      </c>
      <c r="H614">
        <v>1479</v>
      </c>
      <c r="I614">
        <v>88740</v>
      </c>
    </row>
    <row r="615" spans="1:9" x14ac:dyDescent="0.25">
      <c r="A615" t="str">
        <f t="shared" si="9"/>
        <v>61Belo Horizonte0,05</v>
      </c>
      <c r="B615">
        <v>61</v>
      </c>
      <c r="C615">
        <v>63339</v>
      </c>
      <c r="D615" t="s">
        <v>1861</v>
      </c>
      <c r="E615">
        <v>40</v>
      </c>
      <c r="F615" t="s">
        <v>718</v>
      </c>
      <c r="G615">
        <v>0.05</v>
      </c>
      <c r="H615">
        <v>58</v>
      </c>
      <c r="I615">
        <v>3422</v>
      </c>
    </row>
    <row r="616" spans="1:9" x14ac:dyDescent="0.25">
      <c r="A616" t="str">
        <f t="shared" si="9"/>
        <v>61Demais Municipios0,05</v>
      </c>
      <c r="B616">
        <v>61</v>
      </c>
      <c r="C616">
        <v>63339</v>
      </c>
      <c r="D616" t="s">
        <v>1861</v>
      </c>
      <c r="E616">
        <v>40</v>
      </c>
      <c r="F616" t="s">
        <v>707</v>
      </c>
      <c r="G616">
        <v>0.05</v>
      </c>
      <c r="H616">
        <v>59</v>
      </c>
      <c r="I616">
        <v>3540</v>
      </c>
    </row>
    <row r="617" spans="1:9" x14ac:dyDescent="0.25">
      <c r="A617" t="str">
        <f t="shared" si="9"/>
        <v>61Demais Municipios0,05</v>
      </c>
      <c r="B617">
        <v>61</v>
      </c>
      <c r="C617">
        <v>63339</v>
      </c>
      <c r="D617" t="s">
        <v>1861</v>
      </c>
      <c r="E617">
        <v>40</v>
      </c>
      <c r="F617" t="s">
        <v>707</v>
      </c>
      <c r="G617">
        <v>0.05</v>
      </c>
      <c r="H617">
        <v>45</v>
      </c>
      <c r="I617">
        <v>2655</v>
      </c>
    </row>
    <row r="618" spans="1:9" x14ac:dyDescent="0.25">
      <c r="A618" t="str">
        <f t="shared" si="9"/>
        <v>61Demais Municipios0,05</v>
      </c>
      <c r="B618">
        <v>61</v>
      </c>
      <c r="C618">
        <v>63339</v>
      </c>
      <c r="D618" t="s">
        <v>1861</v>
      </c>
      <c r="E618">
        <v>40</v>
      </c>
      <c r="F618" t="s">
        <v>707</v>
      </c>
      <c r="G618">
        <v>0.05</v>
      </c>
      <c r="H618">
        <v>9</v>
      </c>
      <c r="I618">
        <v>369</v>
      </c>
    </row>
    <row r="619" spans="1:9" x14ac:dyDescent="0.25">
      <c r="A619" t="str">
        <f t="shared" si="9"/>
        <v>60Demais Municipios0,02</v>
      </c>
      <c r="B619">
        <v>60</v>
      </c>
      <c r="C619">
        <v>63339</v>
      </c>
      <c r="D619" t="s">
        <v>1861</v>
      </c>
      <c r="E619">
        <v>44</v>
      </c>
      <c r="F619" t="s">
        <v>707</v>
      </c>
      <c r="G619">
        <v>0.02</v>
      </c>
      <c r="H619">
        <v>5</v>
      </c>
      <c r="I619">
        <v>300</v>
      </c>
    </row>
    <row r="620" spans="1:9" x14ac:dyDescent="0.25">
      <c r="A620" t="str">
        <f t="shared" si="9"/>
        <v>60Demais Municipios0,03</v>
      </c>
      <c r="B620">
        <v>60</v>
      </c>
      <c r="C620">
        <v>63339</v>
      </c>
      <c r="D620" t="s">
        <v>1861</v>
      </c>
      <c r="E620">
        <v>44</v>
      </c>
      <c r="F620" t="s">
        <v>707</v>
      </c>
      <c r="G620">
        <v>0.03</v>
      </c>
      <c r="H620">
        <v>16</v>
      </c>
      <c r="I620">
        <v>960</v>
      </c>
    </row>
    <row r="621" spans="1:9" x14ac:dyDescent="0.25">
      <c r="A621" t="str">
        <f t="shared" si="9"/>
        <v>60Belo Horizonte0,05</v>
      </c>
      <c r="B621">
        <v>60</v>
      </c>
      <c r="C621">
        <v>63339</v>
      </c>
      <c r="D621" t="s">
        <v>1861</v>
      </c>
      <c r="E621">
        <v>44</v>
      </c>
      <c r="F621" t="s">
        <v>718</v>
      </c>
      <c r="G621">
        <v>0.05</v>
      </c>
      <c r="H621">
        <v>66</v>
      </c>
      <c r="I621">
        <v>3960</v>
      </c>
    </row>
    <row r="622" spans="1:9" x14ac:dyDescent="0.25">
      <c r="A622" t="str">
        <f t="shared" si="9"/>
        <v>60Belo Horizonte0,05</v>
      </c>
      <c r="B622">
        <v>60</v>
      </c>
      <c r="C622">
        <v>63339</v>
      </c>
      <c r="D622" t="s">
        <v>1861</v>
      </c>
      <c r="E622">
        <v>44</v>
      </c>
      <c r="F622" t="s">
        <v>718</v>
      </c>
      <c r="G622">
        <v>0.05</v>
      </c>
      <c r="H622">
        <v>2</v>
      </c>
      <c r="I622">
        <v>100</v>
      </c>
    </row>
    <row r="623" spans="1:9" x14ac:dyDescent="0.25">
      <c r="A623" t="str">
        <f t="shared" si="9"/>
        <v>60Demais Municipios0,05</v>
      </c>
      <c r="B623">
        <v>60</v>
      </c>
      <c r="C623">
        <v>63339</v>
      </c>
      <c r="D623" t="s">
        <v>1861</v>
      </c>
      <c r="E623">
        <v>44</v>
      </c>
      <c r="F623" t="s">
        <v>707</v>
      </c>
      <c r="G623">
        <v>0.05</v>
      </c>
      <c r="H623">
        <v>1</v>
      </c>
      <c r="I623">
        <v>60</v>
      </c>
    </row>
    <row r="624" spans="1:9" x14ac:dyDescent="0.25">
      <c r="A624" t="str">
        <f t="shared" si="9"/>
        <v>67Belo Horizonte0,05</v>
      </c>
      <c r="B624">
        <v>67</v>
      </c>
      <c r="C624">
        <v>63827</v>
      </c>
      <c r="D624" t="s">
        <v>1896</v>
      </c>
      <c r="E624">
        <v>44</v>
      </c>
      <c r="F624" t="s">
        <v>718</v>
      </c>
      <c r="G624">
        <v>0.05</v>
      </c>
      <c r="H624">
        <v>38</v>
      </c>
      <c r="I624">
        <v>1900</v>
      </c>
    </row>
    <row r="625" spans="1:9" x14ac:dyDescent="0.25">
      <c r="A625" t="str">
        <f t="shared" si="9"/>
        <v>67Demais Municipios0,02</v>
      </c>
      <c r="B625">
        <v>67</v>
      </c>
      <c r="C625">
        <v>63827</v>
      </c>
      <c r="D625" t="s">
        <v>1896</v>
      </c>
      <c r="E625">
        <v>44</v>
      </c>
      <c r="F625" t="s">
        <v>707</v>
      </c>
      <c r="G625">
        <v>0.02</v>
      </c>
      <c r="H625">
        <v>10</v>
      </c>
      <c r="I625">
        <v>470</v>
      </c>
    </row>
    <row r="626" spans="1:9" x14ac:dyDescent="0.25">
      <c r="A626" t="str">
        <f t="shared" si="9"/>
        <v>67Demais Municipios0,03</v>
      </c>
      <c r="B626">
        <v>67</v>
      </c>
      <c r="C626">
        <v>63827</v>
      </c>
      <c r="D626" t="s">
        <v>1896</v>
      </c>
      <c r="E626">
        <v>44</v>
      </c>
      <c r="F626" t="s">
        <v>707</v>
      </c>
      <c r="G626">
        <v>0.03</v>
      </c>
      <c r="H626">
        <v>8</v>
      </c>
      <c r="I626">
        <v>376</v>
      </c>
    </row>
    <row r="627" spans="1:9" x14ac:dyDescent="0.25">
      <c r="A627" t="str">
        <f t="shared" si="9"/>
        <v>67Demais Municipios0,035</v>
      </c>
      <c r="B627">
        <v>67</v>
      </c>
      <c r="C627">
        <v>63827</v>
      </c>
      <c r="D627" t="s">
        <v>1896</v>
      </c>
      <c r="E627">
        <v>44</v>
      </c>
      <c r="F627" t="s">
        <v>707</v>
      </c>
      <c r="G627">
        <v>3.5000000000000003E-2</v>
      </c>
      <c r="H627">
        <v>2</v>
      </c>
      <c r="I627">
        <v>94</v>
      </c>
    </row>
    <row r="628" spans="1:9" x14ac:dyDescent="0.25">
      <c r="A628" t="str">
        <f t="shared" si="9"/>
        <v>67Demais Municipios0,05</v>
      </c>
      <c r="B628">
        <v>67</v>
      </c>
      <c r="C628">
        <v>63827</v>
      </c>
      <c r="D628" t="s">
        <v>1896</v>
      </c>
      <c r="E628">
        <v>44</v>
      </c>
      <c r="F628" t="s">
        <v>707</v>
      </c>
      <c r="G628">
        <v>0.05</v>
      </c>
      <c r="H628">
        <v>4</v>
      </c>
      <c r="I628">
        <v>188</v>
      </c>
    </row>
    <row r="629" spans="1:9" x14ac:dyDescent="0.25">
      <c r="A629" t="str">
        <f t="shared" si="9"/>
        <v>67Belo Horizonte0,05</v>
      </c>
      <c r="B629">
        <v>67</v>
      </c>
      <c r="C629">
        <v>63827</v>
      </c>
      <c r="D629" t="s">
        <v>1896</v>
      </c>
      <c r="E629">
        <v>44</v>
      </c>
      <c r="F629" t="s">
        <v>718</v>
      </c>
      <c r="G629">
        <v>0.05</v>
      </c>
      <c r="H629">
        <v>2</v>
      </c>
      <c r="I629">
        <v>94</v>
      </c>
    </row>
    <row r="630" spans="1:9" x14ac:dyDescent="0.25">
      <c r="A630" t="str">
        <f t="shared" si="9"/>
        <v>1194Belo Horizonte0,05</v>
      </c>
      <c r="B630">
        <v>1194</v>
      </c>
      <c r="C630">
        <v>105627</v>
      </c>
      <c r="D630" t="s">
        <v>1906</v>
      </c>
      <c r="E630">
        <v>44</v>
      </c>
      <c r="F630" t="s">
        <v>718</v>
      </c>
      <c r="G630">
        <v>0.05</v>
      </c>
      <c r="H630">
        <v>84</v>
      </c>
      <c r="I630">
        <v>5040</v>
      </c>
    </row>
    <row r="631" spans="1:9" x14ac:dyDescent="0.25">
      <c r="A631" t="str">
        <f t="shared" si="9"/>
        <v>1194Belo Horizonte0,05</v>
      </c>
      <c r="B631">
        <v>1194</v>
      </c>
      <c r="C631">
        <v>105627</v>
      </c>
      <c r="D631" t="s">
        <v>1906</v>
      </c>
      <c r="E631">
        <v>44</v>
      </c>
      <c r="F631" t="s">
        <v>718</v>
      </c>
      <c r="G631">
        <v>0.05</v>
      </c>
      <c r="H631">
        <v>52</v>
      </c>
      <c r="I631">
        <v>2600</v>
      </c>
    </row>
    <row r="632" spans="1:9" x14ac:dyDescent="0.25">
      <c r="A632" t="str">
        <f t="shared" si="9"/>
        <v>1195Belo Horizonte0,05</v>
      </c>
      <c r="B632">
        <v>1195</v>
      </c>
      <c r="C632">
        <v>105635</v>
      </c>
      <c r="D632" t="s">
        <v>1909</v>
      </c>
      <c r="E632">
        <v>44</v>
      </c>
      <c r="F632" t="s">
        <v>718</v>
      </c>
      <c r="G632">
        <v>0.05</v>
      </c>
      <c r="H632">
        <v>12</v>
      </c>
      <c r="I632">
        <v>720</v>
      </c>
    </row>
    <row r="633" spans="1:9" x14ac:dyDescent="0.25">
      <c r="A633" t="str">
        <f t="shared" si="9"/>
        <v>1195Belo Horizonte0,05</v>
      </c>
      <c r="B633">
        <v>1195</v>
      </c>
      <c r="C633">
        <v>105635</v>
      </c>
      <c r="D633" t="s">
        <v>1909</v>
      </c>
      <c r="E633">
        <v>44</v>
      </c>
      <c r="F633" t="s">
        <v>718</v>
      </c>
      <c r="G633">
        <v>0.05</v>
      </c>
      <c r="H633">
        <v>41</v>
      </c>
      <c r="I633">
        <v>2050</v>
      </c>
    </row>
    <row r="634" spans="1:9" x14ac:dyDescent="0.25">
      <c r="A634" t="str">
        <f t="shared" si="9"/>
        <v>1197Belo Horizonte0,05</v>
      </c>
      <c r="B634">
        <v>1197</v>
      </c>
      <c r="C634">
        <v>105619</v>
      </c>
      <c r="D634" t="s">
        <v>1912</v>
      </c>
      <c r="E634">
        <v>40</v>
      </c>
      <c r="F634" t="s">
        <v>718</v>
      </c>
      <c r="G634">
        <v>0.05</v>
      </c>
      <c r="H634">
        <v>3</v>
      </c>
      <c r="I634">
        <v>168</v>
      </c>
    </row>
    <row r="635" spans="1:9" x14ac:dyDescent="0.25">
      <c r="A635" t="str">
        <f t="shared" si="9"/>
        <v>1196Demais Municipios0,03</v>
      </c>
      <c r="B635">
        <v>1196</v>
      </c>
      <c r="C635">
        <v>105619</v>
      </c>
      <c r="D635" t="s">
        <v>1912</v>
      </c>
      <c r="E635">
        <v>30</v>
      </c>
      <c r="F635" t="s">
        <v>707</v>
      </c>
      <c r="G635">
        <v>0.03</v>
      </c>
      <c r="H635">
        <v>2</v>
      </c>
      <c r="I635">
        <v>120</v>
      </c>
    </row>
    <row r="636" spans="1:9" x14ac:dyDescent="0.25">
      <c r="A636" t="str">
        <f t="shared" si="9"/>
        <v>1196Belo Horizonte0,05</v>
      </c>
      <c r="B636">
        <v>1196</v>
      </c>
      <c r="C636">
        <v>105619</v>
      </c>
      <c r="D636" t="s">
        <v>1912</v>
      </c>
      <c r="E636">
        <v>30</v>
      </c>
      <c r="F636" t="s">
        <v>718</v>
      </c>
      <c r="G636">
        <v>0.05</v>
      </c>
      <c r="H636">
        <v>36</v>
      </c>
      <c r="I636">
        <v>2160</v>
      </c>
    </row>
    <row r="637" spans="1:9" x14ac:dyDescent="0.25">
      <c r="A637" t="str">
        <f t="shared" si="9"/>
        <v>1197Demais Municipios0,02</v>
      </c>
      <c r="B637">
        <v>1197</v>
      </c>
      <c r="C637">
        <v>105619</v>
      </c>
      <c r="D637" t="s">
        <v>1912</v>
      </c>
      <c r="E637">
        <v>40</v>
      </c>
      <c r="F637" t="s">
        <v>707</v>
      </c>
      <c r="G637">
        <v>0.02</v>
      </c>
      <c r="H637">
        <v>24</v>
      </c>
      <c r="I637">
        <v>1820</v>
      </c>
    </row>
    <row r="638" spans="1:9" x14ac:dyDescent="0.25">
      <c r="A638" t="str">
        <f t="shared" si="9"/>
        <v>1197Demais Municipios0,025</v>
      </c>
      <c r="B638">
        <v>1197</v>
      </c>
      <c r="C638">
        <v>105619</v>
      </c>
      <c r="D638" t="s">
        <v>1912</v>
      </c>
      <c r="E638">
        <v>40</v>
      </c>
      <c r="F638" t="s">
        <v>707</v>
      </c>
      <c r="G638">
        <v>2.5000000000000001E-2</v>
      </c>
      <c r="H638">
        <v>5</v>
      </c>
      <c r="I638">
        <v>319</v>
      </c>
    </row>
    <row r="639" spans="1:9" x14ac:dyDescent="0.25">
      <c r="A639" t="str">
        <f t="shared" si="9"/>
        <v>1197Demais Municipios0,027</v>
      </c>
      <c r="B639">
        <v>1197</v>
      </c>
      <c r="C639">
        <v>105619</v>
      </c>
      <c r="D639" t="s">
        <v>1912</v>
      </c>
      <c r="E639">
        <v>40</v>
      </c>
      <c r="F639" t="s">
        <v>707</v>
      </c>
      <c r="G639">
        <v>2.7E-2</v>
      </c>
      <c r="H639">
        <v>1</v>
      </c>
      <c r="I639">
        <v>79</v>
      </c>
    </row>
    <row r="640" spans="1:9" x14ac:dyDescent="0.25">
      <c r="A640" t="str">
        <f t="shared" si="9"/>
        <v>1197Demais Municipios0,03</v>
      </c>
      <c r="B640">
        <v>1197</v>
      </c>
      <c r="C640">
        <v>105619</v>
      </c>
      <c r="D640" t="s">
        <v>1912</v>
      </c>
      <c r="E640">
        <v>40</v>
      </c>
      <c r="F640" t="s">
        <v>707</v>
      </c>
      <c r="G640">
        <v>0.03</v>
      </c>
      <c r="H640">
        <v>43</v>
      </c>
      <c r="I640">
        <v>3207</v>
      </c>
    </row>
    <row r="641" spans="1:9" x14ac:dyDescent="0.25">
      <c r="A641" t="str">
        <f t="shared" si="9"/>
        <v>1197Demais Municipios0,035</v>
      </c>
      <c r="B641">
        <v>1197</v>
      </c>
      <c r="C641">
        <v>105619</v>
      </c>
      <c r="D641" t="s">
        <v>1912</v>
      </c>
      <c r="E641">
        <v>40</v>
      </c>
      <c r="F641" t="s">
        <v>707</v>
      </c>
      <c r="G641">
        <v>3.5000000000000003E-2</v>
      </c>
      <c r="H641">
        <v>4</v>
      </c>
      <c r="I641">
        <v>297</v>
      </c>
    </row>
    <row r="642" spans="1:9" x14ac:dyDescent="0.25">
      <c r="A642" t="str">
        <f t="shared" si="9"/>
        <v>1197Demais Municipios0,04</v>
      </c>
      <c r="B642">
        <v>1197</v>
      </c>
      <c r="C642">
        <v>105619</v>
      </c>
      <c r="D642" t="s">
        <v>1912</v>
      </c>
      <c r="E642">
        <v>40</v>
      </c>
      <c r="F642" t="s">
        <v>707</v>
      </c>
      <c r="G642">
        <v>0.04</v>
      </c>
      <c r="H642">
        <v>9</v>
      </c>
      <c r="I642">
        <v>578</v>
      </c>
    </row>
    <row r="643" spans="1:9" x14ac:dyDescent="0.25">
      <c r="A643" t="str">
        <f t="shared" ref="A643:A706" si="10">CONCATENATE(B643,F643,G643)</f>
        <v>1197Belo Horizonte0,05</v>
      </c>
      <c r="B643">
        <v>1197</v>
      </c>
      <c r="C643">
        <v>105619</v>
      </c>
      <c r="D643" t="s">
        <v>1912</v>
      </c>
      <c r="E643">
        <v>40</v>
      </c>
      <c r="F643" t="s">
        <v>718</v>
      </c>
      <c r="G643">
        <v>0.05</v>
      </c>
      <c r="H643">
        <v>299</v>
      </c>
      <c r="I643">
        <v>17940</v>
      </c>
    </row>
    <row r="644" spans="1:9" x14ac:dyDescent="0.25">
      <c r="A644" t="str">
        <f t="shared" si="10"/>
        <v>1197Demais Municipios0,05</v>
      </c>
      <c r="B644">
        <v>1197</v>
      </c>
      <c r="C644">
        <v>105619</v>
      </c>
      <c r="D644" t="s">
        <v>1912</v>
      </c>
      <c r="E644">
        <v>40</v>
      </c>
      <c r="F644" t="s">
        <v>707</v>
      </c>
      <c r="G644">
        <v>0.05</v>
      </c>
      <c r="H644">
        <v>14</v>
      </c>
      <c r="I644">
        <v>1030</v>
      </c>
    </row>
    <row r="645" spans="1:9" x14ac:dyDescent="0.25">
      <c r="A645" t="str">
        <f t="shared" si="10"/>
        <v>1198Belo Horizonte0,05</v>
      </c>
      <c r="B645">
        <v>1198</v>
      </c>
      <c r="C645">
        <v>105619</v>
      </c>
      <c r="D645" t="s">
        <v>1912</v>
      </c>
      <c r="E645">
        <v>44</v>
      </c>
      <c r="F645" t="s">
        <v>718</v>
      </c>
      <c r="G645">
        <v>0.05</v>
      </c>
      <c r="H645">
        <v>33</v>
      </c>
      <c r="I645">
        <v>1980</v>
      </c>
    </row>
    <row r="646" spans="1:9" x14ac:dyDescent="0.25">
      <c r="A646" t="str">
        <f t="shared" si="10"/>
        <v>1198Belo Horizonte0,05</v>
      </c>
      <c r="B646">
        <v>1198</v>
      </c>
      <c r="C646">
        <v>105619</v>
      </c>
      <c r="D646" t="s">
        <v>1912</v>
      </c>
      <c r="E646">
        <v>44</v>
      </c>
      <c r="F646" t="s">
        <v>718</v>
      </c>
      <c r="G646">
        <v>0.05</v>
      </c>
      <c r="H646">
        <v>17</v>
      </c>
      <c r="I646">
        <v>850</v>
      </c>
    </row>
    <row r="647" spans="1:9" x14ac:dyDescent="0.25">
      <c r="A647" t="str">
        <f t="shared" si="10"/>
        <v>228Belo Horizonte0,05</v>
      </c>
      <c r="B647">
        <v>228</v>
      </c>
      <c r="C647">
        <v>63622</v>
      </c>
      <c r="D647" t="s">
        <v>1935</v>
      </c>
      <c r="E647">
        <v>40</v>
      </c>
      <c r="F647" t="s">
        <v>718</v>
      </c>
      <c r="G647">
        <v>0.05</v>
      </c>
      <c r="H647">
        <v>7</v>
      </c>
      <c r="I647">
        <v>420</v>
      </c>
    </row>
    <row r="648" spans="1:9" x14ac:dyDescent="0.25">
      <c r="A648" t="str">
        <f t="shared" si="10"/>
        <v>227Belo Horizonte0,05</v>
      </c>
      <c r="B648">
        <v>227</v>
      </c>
      <c r="C648">
        <v>63622</v>
      </c>
      <c r="D648" t="s">
        <v>1935</v>
      </c>
      <c r="E648">
        <v>44</v>
      </c>
      <c r="F648" t="s">
        <v>718</v>
      </c>
      <c r="G648">
        <v>0.05</v>
      </c>
      <c r="H648">
        <v>2</v>
      </c>
      <c r="I648">
        <v>120</v>
      </c>
    </row>
    <row r="649" spans="1:9" x14ac:dyDescent="0.25">
      <c r="A649" t="str">
        <f t="shared" si="10"/>
        <v>230Belo Horizonte0,05</v>
      </c>
      <c r="B649">
        <v>230</v>
      </c>
      <c r="C649">
        <v>63614</v>
      </c>
      <c r="D649" t="s">
        <v>1940</v>
      </c>
      <c r="E649">
        <v>40</v>
      </c>
      <c r="F649" t="s">
        <v>718</v>
      </c>
      <c r="G649">
        <v>0.05</v>
      </c>
      <c r="H649">
        <v>5</v>
      </c>
      <c r="I649">
        <v>300</v>
      </c>
    </row>
    <row r="650" spans="1:9" x14ac:dyDescent="0.25">
      <c r="A650" t="str">
        <f t="shared" si="10"/>
        <v>156Belo Horizonte0,05</v>
      </c>
      <c r="B650">
        <v>156</v>
      </c>
      <c r="C650">
        <v>63940</v>
      </c>
      <c r="D650" t="s">
        <v>1943</v>
      </c>
      <c r="E650">
        <v>44</v>
      </c>
      <c r="F650" t="s">
        <v>718</v>
      </c>
      <c r="G650">
        <v>0.05</v>
      </c>
      <c r="H650">
        <v>3</v>
      </c>
      <c r="I650">
        <v>180</v>
      </c>
    </row>
    <row r="651" spans="1:9" x14ac:dyDescent="0.25">
      <c r="A651" t="str">
        <f t="shared" si="10"/>
        <v>157Belo Horizonte0,05</v>
      </c>
      <c r="B651">
        <v>157</v>
      </c>
      <c r="C651">
        <v>63959</v>
      </c>
      <c r="D651" t="s">
        <v>1946</v>
      </c>
      <c r="E651">
        <v>44</v>
      </c>
      <c r="F651" t="s">
        <v>718</v>
      </c>
      <c r="G651">
        <v>0.05</v>
      </c>
      <c r="H651">
        <v>3</v>
      </c>
      <c r="I651">
        <v>180</v>
      </c>
    </row>
    <row r="652" spans="1:9" x14ac:dyDescent="0.25">
      <c r="A652" t="str">
        <f t="shared" si="10"/>
        <v>153Demais Municipios0,02</v>
      </c>
      <c r="B652">
        <v>153</v>
      </c>
      <c r="C652">
        <v>63517</v>
      </c>
      <c r="D652" t="s">
        <v>1949</v>
      </c>
      <c r="E652">
        <v>40</v>
      </c>
      <c r="F652" t="s">
        <v>707</v>
      </c>
      <c r="G652">
        <v>0.02</v>
      </c>
      <c r="H652">
        <v>23</v>
      </c>
      <c r="I652">
        <v>1380</v>
      </c>
    </row>
    <row r="653" spans="1:9" x14ac:dyDescent="0.25">
      <c r="A653" t="str">
        <f t="shared" si="10"/>
        <v>153Demais Municipios0,025</v>
      </c>
      <c r="B653">
        <v>153</v>
      </c>
      <c r="C653">
        <v>63517</v>
      </c>
      <c r="D653" t="s">
        <v>1949</v>
      </c>
      <c r="E653">
        <v>40</v>
      </c>
      <c r="F653" t="s">
        <v>707</v>
      </c>
      <c r="G653">
        <v>2.5000000000000001E-2</v>
      </c>
      <c r="H653">
        <v>1</v>
      </c>
      <c r="I653">
        <v>60</v>
      </c>
    </row>
    <row r="654" spans="1:9" x14ac:dyDescent="0.25">
      <c r="A654" t="str">
        <f t="shared" si="10"/>
        <v>153Demais Municipios0,03</v>
      </c>
      <c r="B654">
        <v>153</v>
      </c>
      <c r="C654">
        <v>63517</v>
      </c>
      <c r="D654" t="s">
        <v>1949</v>
      </c>
      <c r="E654">
        <v>40</v>
      </c>
      <c r="F654" t="s">
        <v>707</v>
      </c>
      <c r="G654">
        <v>0.03</v>
      </c>
      <c r="H654">
        <v>47</v>
      </c>
      <c r="I654">
        <v>2820</v>
      </c>
    </row>
    <row r="655" spans="1:9" x14ac:dyDescent="0.25">
      <c r="A655" t="str">
        <f t="shared" si="10"/>
        <v>153Demais Municipios0,035</v>
      </c>
      <c r="B655">
        <v>153</v>
      </c>
      <c r="C655">
        <v>63517</v>
      </c>
      <c r="D655" t="s">
        <v>1949</v>
      </c>
      <c r="E655">
        <v>40</v>
      </c>
      <c r="F655" t="s">
        <v>707</v>
      </c>
      <c r="G655">
        <v>3.5000000000000003E-2</v>
      </c>
      <c r="H655">
        <v>8</v>
      </c>
      <c r="I655">
        <v>480</v>
      </c>
    </row>
    <row r="656" spans="1:9" x14ac:dyDescent="0.25">
      <c r="A656" t="str">
        <f t="shared" si="10"/>
        <v>153Demais Municipios0,04</v>
      </c>
      <c r="B656">
        <v>153</v>
      </c>
      <c r="C656">
        <v>63517</v>
      </c>
      <c r="D656" t="s">
        <v>1949</v>
      </c>
      <c r="E656">
        <v>40</v>
      </c>
      <c r="F656" t="s">
        <v>707</v>
      </c>
      <c r="G656">
        <v>0.04</v>
      </c>
      <c r="H656">
        <v>9</v>
      </c>
      <c r="I656">
        <v>540</v>
      </c>
    </row>
    <row r="657" spans="1:9" x14ac:dyDescent="0.25">
      <c r="A657" t="str">
        <f t="shared" si="10"/>
        <v>153Belo Horizonte0,05</v>
      </c>
      <c r="B657">
        <v>153</v>
      </c>
      <c r="C657">
        <v>63517</v>
      </c>
      <c r="D657" t="s">
        <v>1949</v>
      </c>
      <c r="E657">
        <v>40</v>
      </c>
      <c r="F657" t="s">
        <v>718</v>
      </c>
      <c r="G657">
        <v>0.05</v>
      </c>
      <c r="H657">
        <v>89</v>
      </c>
      <c r="I657">
        <v>5340</v>
      </c>
    </row>
    <row r="658" spans="1:9" x14ac:dyDescent="0.25">
      <c r="A658" t="str">
        <f t="shared" si="10"/>
        <v>153Belo Horizonte0,05</v>
      </c>
      <c r="B658">
        <v>153</v>
      </c>
      <c r="C658">
        <v>63517</v>
      </c>
      <c r="D658" t="s">
        <v>1949</v>
      </c>
      <c r="E658">
        <v>40</v>
      </c>
      <c r="F658" t="s">
        <v>718</v>
      </c>
      <c r="G658">
        <v>0.05</v>
      </c>
      <c r="H658">
        <v>3</v>
      </c>
      <c r="I658">
        <v>123</v>
      </c>
    </row>
    <row r="659" spans="1:9" x14ac:dyDescent="0.25">
      <c r="A659" t="str">
        <f t="shared" si="10"/>
        <v>153Demais Municipios0,05</v>
      </c>
      <c r="B659">
        <v>153</v>
      </c>
      <c r="C659">
        <v>63517</v>
      </c>
      <c r="D659" t="s">
        <v>1949</v>
      </c>
      <c r="E659">
        <v>40</v>
      </c>
      <c r="F659" t="s">
        <v>707</v>
      </c>
      <c r="G659">
        <v>0.05</v>
      </c>
      <c r="H659">
        <v>16</v>
      </c>
      <c r="I659">
        <v>960</v>
      </c>
    </row>
    <row r="660" spans="1:9" x14ac:dyDescent="0.25">
      <c r="A660" t="str">
        <f t="shared" si="10"/>
        <v>152Belo Horizonte0,05</v>
      </c>
      <c r="B660">
        <v>152</v>
      </c>
      <c r="C660">
        <v>63517</v>
      </c>
      <c r="D660" t="s">
        <v>1949</v>
      </c>
      <c r="E660">
        <v>44</v>
      </c>
      <c r="F660" t="s">
        <v>718</v>
      </c>
      <c r="G660">
        <v>0.05</v>
      </c>
      <c r="H660">
        <v>10</v>
      </c>
      <c r="I660">
        <v>600</v>
      </c>
    </row>
    <row r="661" spans="1:9" x14ac:dyDescent="0.25">
      <c r="A661" t="str">
        <f t="shared" si="10"/>
        <v>159Demais Municipios0,03</v>
      </c>
      <c r="B661">
        <v>159</v>
      </c>
      <c r="C661">
        <v>64289</v>
      </c>
      <c r="D661" t="s">
        <v>1965</v>
      </c>
      <c r="E661">
        <v>40</v>
      </c>
      <c r="F661" t="s">
        <v>707</v>
      </c>
      <c r="G661">
        <v>0.03</v>
      </c>
      <c r="H661">
        <v>2</v>
      </c>
      <c r="I661">
        <v>120</v>
      </c>
    </row>
    <row r="662" spans="1:9" x14ac:dyDescent="0.25">
      <c r="A662" t="str">
        <f t="shared" si="10"/>
        <v>159Belo Horizonte0,05</v>
      </c>
      <c r="B662">
        <v>159</v>
      </c>
      <c r="C662">
        <v>64289</v>
      </c>
      <c r="D662" t="s">
        <v>1965</v>
      </c>
      <c r="E662">
        <v>40</v>
      </c>
      <c r="F662" t="s">
        <v>718</v>
      </c>
      <c r="G662">
        <v>0.05</v>
      </c>
      <c r="H662">
        <v>4</v>
      </c>
      <c r="I662">
        <v>240</v>
      </c>
    </row>
    <row r="663" spans="1:9" x14ac:dyDescent="0.25">
      <c r="A663" t="str">
        <f t="shared" si="10"/>
        <v>159Demais Municipios0,04</v>
      </c>
      <c r="B663">
        <v>159</v>
      </c>
      <c r="C663">
        <v>64289</v>
      </c>
      <c r="D663" t="s">
        <v>1965</v>
      </c>
      <c r="E663">
        <v>40</v>
      </c>
      <c r="F663" t="s">
        <v>707</v>
      </c>
      <c r="G663">
        <v>0.04</v>
      </c>
      <c r="H663">
        <v>1</v>
      </c>
      <c r="I663">
        <v>41</v>
      </c>
    </row>
    <row r="664" spans="1:9" x14ac:dyDescent="0.25">
      <c r="A664" t="str">
        <f t="shared" si="10"/>
        <v>142Belo Horizonte0,05</v>
      </c>
      <c r="B664">
        <v>142</v>
      </c>
      <c r="C664">
        <v>63487</v>
      </c>
      <c r="D664" t="s">
        <v>1972</v>
      </c>
      <c r="E664">
        <v>40</v>
      </c>
      <c r="F664" t="s">
        <v>718</v>
      </c>
      <c r="G664">
        <v>0.05</v>
      </c>
      <c r="H664">
        <v>5</v>
      </c>
      <c r="I664">
        <v>300</v>
      </c>
    </row>
    <row r="665" spans="1:9" x14ac:dyDescent="0.25">
      <c r="A665" t="str">
        <f t="shared" si="10"/>
        <v>44Belo Horizonte0,05</v>
      </c>
      <c r="B665">
        <v>44</v>
      </c>
      <c r="C665">
        <v>63320</v>
      </c>
      <c r="D665" t="s">
        <v>1975</v>
      </c>
      <c r="E665">
        <v>30</v>
      </c>
      <c r="F665" t="s">
        <v>718</v>
      </c>
      <c r="G665">
        <v>0.05</v>
      </c>
      <c r="H665">
        <v>14</v>
      </c>
      <c r="I665">
        <v>840</v>
      </c>
    </row>
    <row r="666" spans="1:9" x14ac:dyDescent="0.25">
      <c r="A666" t="str">
        <f t="shared" si="10"/>
        <v>43Belo Horizonte0,05</v>
      </c>
      <c r="B666">
        <v>43</v>
      </c>
      <c r="C666">
        <v>63320</v>
      </c>
      <c r="D666" t="s">
        <v>1975</v>
      </c>
      <c r="E666">
        <v>36</v>
      </c>
      <c r="F666" t="s">
        <v>718</v>
      </c>
      <c r="G666">
        <v>0.05</v>
      </c>
      <c r="H666">
        <v>6</v>
      </c>
      <c r="I666">
        <v>360</v>
      </c>
    </row>
    <row r="667" spans="1:9" x14ac:dyDescent="0.25">
      <c r="A667" t="str">
        <f t="shared" si="10"/>
        <v>378Belo Horizonte0,05</v>
      </c>
      <c r="B667">
        <v>378</v>
      </c>
      <c r="C667">
        <v>106690</v>
      </c>
      <c r="D667" t="s">
        <v>1980</v>
      </c>
      <c r="E667">
        <v>36</v>
      </c>
      <c r="F667" t="s">
        <v>718</v>
      </c>
      <c r="G667">
        <v>0.05</v>
      </c>
      <c r="H667">
        <v>220</v>
      </c>
      <c r="I667">
        <v>13200</v>
      </c>
    </row>
    <row r="668" spans="1:9" x14ac:dyDescent="0.25">
      <c r="A668" t="str">
        <f t="shared" si="10"/>
        <v>379Belo Horizonte0,05</v>
      </c>
      <c r="B668">
        <v>379</v>
      </c>
      <c r="C668">
        <v>106704</v>
      </c>
      <c r="D668" t="s">
        <v>1983</v>
      </c>
      <c r="E668">
        <v>30</v>
      </c>
      <c r="F668" t="s">
        <v>718</v>
      </c>
      <c r="G668">
        <v>0.05</v>
      </c>
      <c r="H668">
        <v>86</v>
      </c>
      <c r="I668">
        <v>5160</v>
      </c>
    </row>
    <row r="669" spans="1:9" x14ac:dyDescent="0.25">
      <c r="A669" t="str">
        <f t="shared" si="10"/>
        <v>380Belo Horizonte0,05</v>
      </c>
      <c r="B669">
        <v>380</v>
      </c>
      <c r="C669">
        <v>106712</v>
      </c>
      <c r="D669" t="s">
        <v>1989</v>
      </c>
      <c r="E669">
        <v>36</v>
      </c>
      <c r="F669" t="s">
        <v>718</v>
      </c>
      <c r="G669">
        <v>0.05</v>
      </c>
      <c r="H669">
        <v>89</v>
      </c>
      <c r="I669">
        <v>5340</v>
      </c>
    </row>
    <row r="670" spans="1:9" x14ac:dyDescent="0.25">
      <c r="A670" t="str">
        <f t="shared" si="10"/>
        <v>29Demais Municipios0,02</v>
      </c>
      <c r="B670">
        <v>29</v>
      </c>
      <c r="C670">
        <v>63312</v>
      </c>
      <c r="D670" t="s">
        <v>1992</v>
      </c>
      <c r="E670">
        <v>30</v>
      </c>
      <c r="F670" t="s">
        <v>707</v>
      </c>
      <c r="G670">
        <v>0.02</v>
      </c>
      <c r="H670">
        <v>3</v>
      </c>
      <c r="I670">
        <v>180</v>
      </c>
    </row>
    <row r="671" spans="1:9" x14ac:dyDescent="0.25">
      <c r="A671" t="str">
        <f t="shared" si="10"/>
        <v>29Demais Municipios0,03</v>
      </c>
      <c r="B671">
        <v>29</v>
      </c>
      <c r="C671">
        <v>63312</v>
      </c>
      <c r="D671" t="s">
        <v>1992</v>
      </c>
      <c r="E671">
        <v>30</v>
      </c>
      <c r="F671" t="s">
        <v>707</v>
      </c>
      <c r="G671">
        <v>0.03</v>
      </c>
      <c r="H671">
        <v>20</v>
      </c>
      <c r="I671">
        <v>1200</v>
      </c>
    </row>
    <row r="672" spans="1:9" x14ac:dyDescent="0.25">
      <c r="A672" t="str">
        <f t="shared" si="10"/>
        <v>29Belo Horizonte0,05</v>
      </c>
      <c r="B672">
        <v>29</v>
      </c>
      <c r="C672">
        <v>63312</v>
      </c>
      <c r="D672" t="s">
        <v>1992</v>
      </c>
      <c r="E672">
        <v>30</v>
      </c>
      <c r="F672" t="s">
        <v>718</v>
      </c>
      <c r="G672">
        <v>0.05</v>
      </c>
      <c r="H672">
        <v>58</v>
      </c>
      <c r="I672">
        <v>3480</v>
      </c>
    </row>
    <row r="673" spans="1:9" x14ac:dyDescent="0.25">
      <c r="A673" t="str">
        <f t="shared" si="10"/>
        <v>29Belo Horizonte0,05</v>
      </c>
      <c r="B673">
        <v>29</v>
      </c>
      <c r="C673">
        <v>63312</v>
      </c>
      <c r="D673" t="s">
        <v>1992</v>
      </c>
      <c r="E673">
        <v>30</v>
      </c>
      <c r="F673" t="s">
        <v>718</v>
      </c>
      <c r="G673">
        <v>0.05</v>
      </c>
      <c r="H673">
        <v>1</v>
      </c>
      <c r="I673">
        <v>47</v>
      </c>
    </row>
    <row r="674" spans="1:9" x14ac:dyDescent="0.25">
      <c r="A674" t="str">
        <f t="shared" si="10"/>
        <v>29Demais Municipios0,05</v>
      </c>
      <c r="B674">
        <v>29</v>
      </c>
      <c r="C674">
        <v>63312</v>
      </c>
      <c r="D674" t="s">
        <v>1992</v>
      </c>
      <c r="E674">
        <v>30</v>
      </c>
      <c r="F674" t="s">
        <v>707</v>
      </c>
      <c r="G674">
        <v>0.05</v>
      </c>
      <c r="H674">
        <v>2</v>
      </c>
      <c r="I674">
        <v>139</v>
      </c>
    </row>
    <row r="675" spans="1:9" x14ac:dyDescent="0.25">
      <c r="A675" t="str">
        <f t="shared" si="10"/>
        <v>28Belo Horizonte0,05</v>
      </c>
      <c r="B675">
        <v>28</v>
      </c>
      <c r="C675">
        <v>64297</v>
      </c>
      <c r="D675" t="s">
        <v>2000</v>
      </c>
      <c r="E675">
        <v>36</v>
      </c>
      <c r="F675" t="s">
        <v>718</v>
      </c>
      <c r="G675">
        <v>0.05</v>
      </c>
      <c r="H675">
        <v>7</v>
      </c>
      <c r="I675">
        <v>420</v>
      </c>
    </row>
    <row r="676" spans="1:9" x14ac:dyDescent="0.25">
      <c r="A676" t="str">
        <f t="shared" si="10"/>
        <v>1199Demais Municipios0,038</v>
      </c>
      <c r="B676">
        <v>1199</v>
      </c>
      <c r="C676">
        <v>100463</v>
      </c>
      <c r="D676" t="s">
        <v>2003</v>
      </c>
      <c r="E676">
        <v>44</v>
      </c>
      <c r="F676" t="s">
        <v>707</v>
      </c>
      <c r="G676">
        <v>3.7999999999999999E-2</v>
      </c>
      <c r="H676">
        <v>1</v>
      </c>
      <c r="I676">
        <v>56</v>
      </c>
    </row>
    <row r="677" spans="1:9" x14ac:dyDescent="0.25">
      <c r="A677" t="str">
        <f t="shared" si="10"/>
        <v>1200Belo Horizonte0,05</v>
      </c>
      <c r="B677">
        <v>1200</v>
      </c>
      <c r="C677">
        <v>63703</v>
      </c>
      <c r="D677" t="s">
        <v>2006</v>
      </c>
      <c r="E677">
        <v>44</v>
      </c>
      <c r="F677" t="s">
        <v>718</v>
      </c>
      <c r="G677">
        <v>0.05</v>
      </c>
      <c r="H677">
        <v>1</v>
      </c>
      <c r="I677">
        <v>60</v>
      </c>
    </row>
    <row r="678" spans="1:9" x14ac:dyDescent="0.25">
      <c r="A678" t="str">
        <f t="shared" si="10"/>
        <v>322Belo Horizonte0,05</v>
      </c>
      <c r="B678">
        <v>322</v>
      </c>
      <c r="C678">
        <v>65463</v>
      </c>
      <c r="D678" t="s">
        <v>2009</v>
      </c>
      <c r="E678">
        <v>40</v>
      </c>
      <c r="F678" t="s">
        <v>718</v>
      </c>
      <c r="G678">
        <v>0.05</v>
      </c>
      <c r="H678">
        <v>1</v>
      </c>
      <c r="I678">
        <v>60</v>
      </c>
    </row>
    <row r="679" spans="1:9" x14ac:dyDescent="0.25">
      <c r="A679" t="str">
        <f t="shared" si="10"/>
        <v>126Demais Municipios0,02</v>
      </c>
      <c r="B679">
        <v>126</v>
      </c>
      <c r="C679">
        <v>106275</v>
      </c>
      <c r="D679" t="s">
        <v>2012</v>
      </c>
      <c r="E679">
        <v>44</v>
      </c>
      <c r="F679" t="s">
        <v>707</v>
      </c>
      <c r="G679">
        <v>0.02</v>
      </c>
      <c r="H679">
        <v>3</v>
      </c>
      <c r="I679">
        <v>180</v>
      </c>
    </row>
    <row r="680" spans="1:9" x14ac:dyDescent="0.25">
      <c r="A680" t="str">
        <f t="shared" si="10"/>
        <v>126Demais Municipios0,03</v>
      </c>
      <c r="B680">
        <v>126</v>
      </c>
      <c r="C680">
        <v>106275</v>
      </c>
      <c r="D680" t="s">
        <v>2012</v>
      </c>
      <c r="E680">
        <v>44</v>
      </c>
      <c r="F680" t="s">
        <v>707</v>
      </c>
      <c r="G680">
        <v>0.03</v>
      </c>
      <c r="H680">
        <v>7</v>
      </c>
      <c r="I680">
        <v>420</v>
      </c>
    </row>
    <row r="681" spans="1:9" x14ac:dyDescent="0.25">
      <c r="A681" t="str">
        <f t="shared" si="10"/>
        <v>126Demais Municipios0,035</v>
      </c>
      <c r="B681">
        <v>126</v>
      </c>
      <c r="C681">
        <v>106275</v>
      </c>
      <c r="D681" t="s">
        <v>2012</v>
      </c>
      <c r="E681">
        <v>44</v>
      </c>
      <c r="F681" t="s">
        <v>707</v>
      </c>
      <c r="G681">
        <v>3.5000000000000003E-2</v>
      </c>
      <c r="H681">
        <v>5</v>
      </c>
      <c r="I681">
        <v>300</v>
      </c>
    </row>
    <row r="682" spans="1:9" x14ac:dyDescent="0.25">
      <c r="A682" t="str">
        <f t="shared" si="10"/>
        <v>126Belo Horizonte0,05</v>
      </c>
      <c r="B682">
        <v>126</v>
      </c>
      <c r="C682">
        <v>106275</v>
      </c>
      <c r="D682" t="s">
        <v>2012</v>
      </c>
      <c r="E682">
        <v>44</v>
      </c>
      <c r="F682" t="s">
        <v>718</v>
      </c>
      <c r="G682">
        <v>0.05</v>
      </c>
      <c r="H682">
        <v>5</v>
      </c>
      <c r="I682">
        <v>300</v>
      </c>
    </row>
    <row r="683" spans="1:9" x14ac:dyDescent="0.25">
      <c r="A683" t="str">
        <f t="shared" si="10"/>
        <v>129Demais Municipios0,02</v>
      </c>
      <c r="B683">
        <v>129</v>
      </c>
      <c r="C683">
        <v>106283</v>
      </c>
      <c r="D683" t="s">
        <v>2021</v>
      </c>
      <c r="E683">
        <v>44</v>
      </c>
      <c r="F683" t="s">
        <v>707</v>
      </c>
      <c r="G683">
        <v>0.02</v>
      </c>
      <c r="H683">
        <v>2</v>
      </c>
      <c r="I683">
        <v>120</v>
      </c>
    </row>
    <row r="684" spans="1:9" x14ac:dyDescent="0.25">
      <c r="A684" t="str">
        <f t="shared" si="10"/>
        <v>129Demais Municipios0,03</v>
      </c>
      <c r="B684">
        <v>129</v>
      </c>
      <c r="C684">
        <v>106283</v>
      </c>
      <c r="D684" t="s">
        <v>2021</v>
      </c>
      <c r="E684">
        <v>44</v>
      </c>
      <c r="F684" t="s">
        <v>707</v>
      </c>
      <c r="G684">
        <v>0.03</v>
      </c>
      <c r="H684">
        <v>3</v>
      </c>
      <c r="I684">
        <v>180</v>
      </c>
    </row>
    <row r="685" spans="1:9" x14ac:dyDescent="0.25">
      <c r="A685" t="str">
        <f t="shared" si="10"/>
        <v>129Demais Municipios0,03</v>
      </c>
      <c r="B685">
        <v>129</v>
      </c>
      <c r="C685">
        <v>106283</v>
      </c>
      <c r="D685" t="s">
        <v>2021</v>
      </c>
      <c r="E685">
        <v>44</v>
      </c>
      <c r="F685" t="s">
        <v>707</v>
      </c>
      <c r="G685">
        <v>0.03</v>
      </c>
      <c r="H685">
        <v>2</v>
      </c>
      <c r="I685">
        <v>94</v>
      </c>
    </row>
    <row r="686" spans="1:9" x14ac:dyDescent="0.25">
      <c r="A686" t="str">
        <f t="shared" si="10"/>
        <v>129Belo Horizonte0,05</v>
      </c>
      <c r="B686">
        <v>129</v>
      </c>
      <c r="C686">
        <v>106283</v>
      </c>
      <c r="D686" t="s">
        <v>2021</v>
      </c>
      <c r="E686">
        <v>44</v>
      </c>
      <c r="F686" t="s">
        <v>718</v>
      </c>
      <c r="G686">
        <v>0.05</v>
      </c>
      <c r="H686">
        <v>3</v>
      </c>
      <c r="I686">
        <v>180</v>
      </c>
    </row>
    <row r="687" spans="1:9" x14ac:dyDescent="0.25">
      <c r="A687" t="str">
        <f t="shared" si="10"/>
        <v>131Belo Horizonte0,05</v>
      </c>
      <c r="B687">
        <v>131</v>
      </c>
      <c r="C687">
        <v>106259</v>
      </c>
      <c r="D687" t="s">
        <v>2028</v>
      </c>
      <c r="E687">
        <v>44</v>
      </c>
      <c r="F687" t="s">
        <v>718</v>
      </c>
      <c r="G687">
        <v>0.05</v>
      </c>
      <c r="H687">
        <v>4</v>
      </c>
      <c r="I687">
        <v>240</v>
      </c>
    </row>
    <row r="688" spans="1:9" x14ac:dyDescent="0.25">
      <c r="A688" t="str">
        <f t="shared" si="10"/>
        <v>124Demais Municipios0,04</v>
      </c>
      <c r="B688">
        <v>124</v>
      </c>
      <c r="C688">
        <v>106291</v>
      </c>
      <c r="D688" t="s">
        <v>2031</v>
      </c>
      <c r="E688">
        <v>44</v>
      </c>
      <c r="F688" t="s">
        <v>707</v>
      </c>
      <c r="G688">
        <v>0.04</v>
      </c>
      <c r="H688">
        <v>1</v>
      </c>
      <c r="I688">
        <v>47</v>
      </c>
    </row>
    <row r="689" spans="1:9" x14ac:dyDescent="0.25">
      <c r="A689" t="str">
        <f t="shared" si="10"/>
        <v>125Demais Municipios0,038</v>
      </c>
      <c r="B689">
        <v>125</v>
      </c>
      <c r="C689">
        <v>106291</v>
      </c>
      <c r="D689" t="s">
        <v>2031</v>
      </c>
      <c r="E689">
        <v>40</v>
      </c>
      <c r="F689" t="s">
        <v>707</v>
      </c>
      <c r="G689">
        <v>3.7999999999999999E-2</v>
      </c>
      <c r="H689">
        <v>1</v>
      </c>
      <c r="I689">
        <v>56</v>
      </c>
    </row>
    <row r="690" spans="1:9" x14ac:dyDescent="0.25">
      <c r="A690" t="str">
        <f t="shared" si="10"/>
        <v>125Demais Municipios0,02</v>
      </c>
      <c r="B690">
        <v>125</v>
      </c>
      <c r="C690">
        <v>106291</v>
      </c>
      <c r="D690" t="s">
        <v>2031</v>
      </c>
      <c r="E690">
        <v>40</v>
      </c>
      <c r="F690" t="s">
        <v>707</v>
      </c>
      <c r="G690">
        <v>0.02</v>
      </c>
      <c r="H690">
        <v>3</v>
      </c>
      <c r="I690">
        <v>180</v>
      </c>
    </row>
    <row r="691" spans="1:9" x14ac:dyDescent="0.25">
      <c r="A691" t="str">
        <f t="shared" si="10"/>
        <v>125Demais Municipios0,03</v>
      </c>
      <c r="B691">
        <v>125</v>
      </c>
      <c r="C691">
        <v>106291</v>
      </c>
      <c r="D691" t="s">
        <v>2031</v>
      </c>
      <c r="E691">
        <v>40</v>
      </c>
      <c r="F691" t="s">
        <v>707</v>
      </c>
      <c r="G691">
        <v>0.03</v>
      </c>
      <c r="H691">
        <v>11</v>
      </c>
      <c r="I691">
        <v>660</v>
      </c>
    </row>
    <row r="692" spans="1:9" x14ac:dyDescent="0.25">
      <c r="A692" t="str">
        <f t="shared" si="10"/>
        <v>125Belo Horizonte0,05</v>
      </c>
      <c r="B692">
        <v>125</v>
      </c>
      <c r="C692">
        <v>106291</v>
      </c>
      <c r="D692" t="s">
        <v>2031</v>
      </c>
      <c r="E692">
        <v>40</v>
      </c>
      <c r="F692" t="s">
        <v>718</v>
      </c>
      <c r="G692">
        <v>0.05</v>
      </c>
      <c r="H692">
        <v>41</v>
      </c>
      <c r="I692">
        <v>2460</v>
      </c>
    </row>
    <row r="693" spans="1:9" x14ac:dyDescent="0.25">
      <c r="A693" t="str">
        <f t="shared" si="10"/>
        <v>125Demais Municipios0,05</v>
      </c>
      <c r="B693">
        <v>125</v>
      </c>
      <c r="C693">
        <v>106291</v>
      </c>
      <c r="D693" t="s">
        <v>2031</v>
      </c>
      <c r="E693">
        <v>40</v>
      </c>
      <c r="F693" t="s">
        <v>707</v>
      </c>
      <c r="G693">
        <v>0.05</v>
      </c>
      <c r="H693">
        <v>1</v>
      </c>
      <c r="I693">
        <v>60</v>
      </c>
    </row>
    <row r="694" spans="1:9" x14ac:dyDescent="0.25">
      <c r="A694" t="str">
        <f t="shared" si="10"/>
        <v>124Demais Municipios0,02</v>
      </c>
      <c r="B694">
        <v>124</v>
      </c>
      <c r="C694">
        <v>106291</v>
      </c>
      <c r="D694" t="s">
        <v>2031</v>
      </c>
      <c r="E694">
        <v>44</v>
      </c>
      <c r="F694" t="s">
        <v>707</v>
      </c>
      <c r="G694">
        <v>0.02</v>
      </c>
      <c r="H694">
        <v>10</v>
      </c>
      <c r="I694">
        <v>600</v>
      </c>
    </row>
    <row r="695" spans="1:9" x14ac:dyDescent="0.25">
      <c r="A695" t="str">
        <f t="shared" si="10"/>
        <v>124Demais Municipios0,025</v>
      </c>
      <c r="B695">
        <v>124</v>
      </c>
      <c r="C695">
        <v>106291</v>
      </c>
      <c r="D695" t="s">
        <v>2031</v>
      </c>
      <c r="E695">
        <v>44</v>
      </c>
      <c r="F695" t="s">
        <v>707</v>
      </c>
      <c r="G695">
        <v>2.5000000000000001E-2</v>
      </c>
      <c r="H695">
        <v>2</v>
      </c>
      <c r="I695">
        <v>120</v>
      </c>
    </row>
    <row r="696" spans="1:9" x14ac:dyDescent="0.25">
      <c r="A696" t="str">
        <f t="shared" si="10"/>
        <v>124Demais Municipios0,03</v>
      </c>
      <c r="B696">
        <v>124</v>
      </c>
      <c r="C696">
        <v>106291</v>
      </c>
      <c r="D696" t="s">
        <v>2031</v>
      </c>
      <c r="E696">
        <v>44</v>
      </c>
      <c r="F696" t="s">
        <v>707</v>
      </c>
      <c r="G696">
        <v>0.03</v>
      </c>
      <c r="H696">
        <v>17</v>
      </c>
      <c r="I696">
        <v>1020</v>
      </c>
    </row>
    <row r="697" spans="1:9" x14ac:dyDescent="0.25">
      <c r="A697" t="str">
        <f t="shared" si="10"/>
        <v>124Demais Municipios0,035</v>
      </c>
      <c r="B697">
        <v>124</v>
      </c>
      <c r="C697">
        <v>106291</v>
      </c>
      <c r="D697" t="s">
        <v>2031</v>
      </c>
      <c r="E697">
        <v>44</v>
      </c>
      <c r="F697" t="s">
        <v>707</v>
      </c>
      <c r="G697">
        <v>3.5000000000000003E-2</v>
      </c>
      <c r="H697">
        <v>2</v>
      </c>
      <c r="I697">
        <v>120</v>
      </c>
    </row>
    <row r="698" spans="1:9" x14ac:dyDescent="0.25">
      <c r="A698" t="str">
        <f t="shared" si="10"/>
        <v>124Demais Municipios0,04</v>
      </c>
      <c r="B698">
        <v>124</v>
      </c>
      <c r="C698">
        <v>106291</v>
      </c>
      <c r="D698" t="s">
        <v>2031</v>
      </c>
      <c r="E698">
        <v>44</v>
      </c>
      <c r="F698" t="s">
        <v>707</v>
      </c>
      <c r="G698">
        <v>0.04</v>
      </c>
      <c r="H698">
        <v>4</v>
      </c>
      <c r="I698">
        <v>240</v>
      </c>
    </row>
    <row r="699" spans="1:9" x14ac:dyDescent="0.25">
      <c r="A699" t="str">
        <f t="shared" si="10"/>
        <v>124Belo Horizonte0,05</v>
      </c>
      <c r="B699">
        <v>124</v>
      </c>
      <c r="C699">
        <v>106291</v>
      </c>
      <c r="D699" t="s">
        <v>2031</v>
      </c>
      <c r="E699">
        <v>44</v>
      </c>
      <c r="F699" t="s">
        <v>718</v>
      </c>
      <c r="G699">
        <v>0.05</v>
      </c>
      <c r="H699">
        <v>59</v>
      </c>
      <c r="I699">
        <v>3540</v>
      </c>
    </row>
    <row r="700" spans="1:9" x14ac:dyDescent="0.25">
      <c r="A700" t="str">
        <f t="shared" si="10"/>
        <v>124Demais Municipios0,05</v>
      </c>
      <c r="B700">
        <v>124</v>
      </c>
      <c r="C700">
        <v>106291</v>
      </c>
      <c r="D700" t="s">
        <v>2031</v>
      </c>
      <c r="E700">
        <v>44</v>
      </c>
      <c r="F700" t="s">
        <v>707</v>
      </c>
      <c r="G700">
        <v>0.05</v>
      </c>
      <c r="H700">
        <v>4</v>
      </c>
      <c r="I700">
        <v>240</v>
      </c>
    </row>
    <row r="701" spans="1:9" x14ac:dyDescent="0.25">
      <c r="A701" t="str">
        <f t="shared" si="10"/>
        <v>128Demais Municipios0,02</v>
      </c>
      <c r="B701">
        <v>128</v>
      </c>
      <c r="C701">
        <v>106267</v>
      </c>
      <c r="D701" t="s">
        <v>2054</v>
      </c>
      <c r="E701">
        <v>40</v>
      </c>
      <c r="F701" t="s">
        <v>707</v>
      </c>
      <c r="G701">
        <v>0.02</v>
      </c>
      <c r="H701">
        <v>2</v>
      </c>
      <c r="I701">
        <v>120</v>
      </c>
    </row>
    <row r="702" spans="1:9" x14ac:dyDescent="0.25">
      <c r="A702" t="str">
        <f t="shared" si="10"/>
        <v>128Belo Horizonte0,05</v>
      </c>
      <c r="B702">
        <v>128</v>
      </c>
      <c r="C702">
        <v>106267</v>
      </c>
      <c r="D702" t="s">
        <v>2054</v>
      </c>
      <c r="E702">
        <v>40</v>
      </c>
      <c r="F702" t="s">
        <v>718</v>
      </c>
      <c r="G702">
        <v>0.05</v>
      </c>
      <c r="H702">
        <v>14</v>
      </c>
      <c r="I702">
        <v>840</v>
      </c>
    </row>
    <row r="703" spans="1:9" x14ac:dyDescent="0.25">
      <c r="A703" t="str">
        <f t="shared" si="10"/>
        <v>128Demais Municipios0,02</v>
      </c>
      <c r="B703">
        <v>128</v>
      </c>
      <c r="C703">
        <v>106267</v>
      </c>
      <c r="D703" t="s">
        <v>2054</v>
      </c>
      <c r="E703">
        <v>40</v>
      </c>
      <c r="F703" t="s">
        <v>707</v>
      </c>
      <c r="G703">
        <v>0.02</v>
      </c>
      <c r="H703">
        <v>1</v>
      </c>
      <c r="I703">
        <v>41</v>
      </c>
    </row>
    <row r="704" spans="1:9" x14ac:dyDescent="0.25">
      <c r="A704" t="str">
        <f t="shared" si="10"/>
        <v>128Demais Municipios0,05</v>
      </c>
      <c r="B704">
        <v>128</v>
      </c>
      <c r="C704">
        <v>106267</v>
      </c>
      <c r="D704" t="s">
        <v>2054</v>
      </c>
      <c r="E704">
        <v>40</v>
      </c>
      <c r="F704" t="s">
        <v>707</v>
      </c>
      <c r="G704">
        <v>0.05</v>
      </c>
      <c r="H704">
        <v>1</v>
      </c>
      <c r="I704">
        <v>41</v>
      </c>
    </row>
    <row r="705" spans="1:9" x14ac:dyDescent="0.25">
      <c r="A705" t="str">
        <f t="shared" si="10"/>
        <v>127Demais Municipios0,02</v>
      </c>
      <c r="B705">
        <v>127</v>
      </c>
      <c r="C705">
        <v>106267</v>
      </c>
      <c r="D705" t="s">
        <v>2054</v>
      </c>
      <c r="E705">
        <v>44</v>
      </c>
      <c r="F705" t="s">
        <v>707</v>
      </c>
      <c r="G705">
        <v>0.02</v>
      </c>
      <c r="H705">
        <v>10</v>
      </c>
      <c r="I705">
        <v>600</v>
      </c>
    </row>
    <row r="706" spans="1:9" x14ac:dyDescent="0.25">
      <c r="A706" t="str">
        <f t="shared" si="10"/>
        <v>127Demais Municipios0,04</v>
      </c>
      <c r="B706">
        <v>127</v>
      </c>
      <c r="C706">
        <v>106267</v>
      </c>
      <c r="D706" t="s">
        <v>2054</v>
      </c>
      <c r="E706">
        <v>44</v>
      </c>
      <c r="F706" t="s">
        <v>707</v>
      </c>
      <c r="G706">
        <v>0.04</v>
      </c>
      <c r="H706">
        <v>1</v>
      </c>
      <c r="I706">
        <v>41</v>
      </c>
    </row>
    <row r="707" spans="1:9" x14ac:dyDescent="0.25">
      <c r="A707" t="str">
        <f t="shared" ref="A707:A729" si="11">CONCATENATE(B707,F707,G707)</f>
        <v>127Demais Municipios0,025</v>
      </c>
      <c r="B707">
        <v>127</v>
      </c>
      <c r="C707">
        <v>106267</v>
      </c>
      <c r="D707" t="s">
        <v>2054</v>
      </c>
      <c r="E707">
        <v>44</v>
      </c>
      <c r="F707" t="s">
        <v>707</v>
      </c>
      <c r="G707">
        <v>2.5000000000000001E-2</v>
      </c>
      <c r="H707">
        <v>1</v>
      </c>
      <c r="I707">
        <v>60</v>
      </c>
    </row>
    <row r="708" spans="1:9" x14ac:dyDescent="0.25">
      <c r="A708" t="str">
        <f t="shared" si="11"/>
        <v>127Demais Municipios0,03</v>
      </c>
      <c r="B708">
        <v>127</v>
      </c>
      <c r="C708">
        <v>106267</v>
      </c>
      <c r="D708" t="s">
        <v>2054</v>
      </c>
      <c r="E708">
        <v>44</v>
      </c>
      <c r="F708" t="s">
        <v>707</v>
      </c>
      <c r="G708">
        <v>0.03</v>
      </c>
      <c r="H708">
        <v>18</v>
      </c>
      <c r="I708">
        <v>1080</v>
      </c>
    </row>
    <row r="709" spans="1:9" x14ac:dyDescent="0.25">
      <c r="A709" t="str">
        <f t="shared" si="11"/>
        <v>127Demais Municipios0,03</v>
      </c>
      <c r="B709">
        <v>127</v>
      </c>
      <c r="C709">
        <v>106267</v>
      </c>
      <c r="D709" t="s">
        <v>2054</v>
      </c>
      <c r="E709">
        <v>44</v>
      </c>
      <c r="F709" t="s">
        <v>707</v>
      </c>
      <c r="G709">
        <v>0.03</v>
      </c>
      <c r="H709">
        <v>1</v>
      </c>
      <c r="I709">
        <v>47</v>
      </c>
    </row>
    <row r="710" spans="1:9" x14ac:dyDescent="0.25">
      <c r="A710" t="str">
        <f t="shared" si="11"/>
        <v>127Demais Municipios0,035</v>
      </c>
      <c r="B710">
        <v>127</v>
      </c>
      <c r="C710">
        <v>106267</v>
      </c>
      <c r="D710" t="s">
        <v>2054</v>
      </c>
      <c r="E710">
        <v>44</v>
      </c>
      <c r="F710" t="s">
        <v>707</v>
      </c>
      <c r="G710">
        <v>3.5000000000000003E-2</v>
      </c>
      <c r="H710">
        <v>1</v>
      </c>
      <c r="I710">
        <v>60</v>
      </c>
    </row>
    <row r="711" spans="1:9" x14ac:dyDescent="0.25">
      <c r="A711" t="str">
        <f t="shared" si="11"/>
        <v>127Demais Municipios0,04</v>
      </c>
      <c r="B711">
        <v>127</v>
      </c>
      <c r="C711">
        <v>106267</v>
      </c>
      <c r="D711" t="s">
        <v>2054</v>
      </c>
      <c r="E711">
        <v>44</v>
      </c>
      <c r="F711" t="s">
        <v>707</v>
      </c>
      <c r="G711">
        <v>0.04</v>
      </c>
      <c r="H711">
        <v>4</v>
      </c>
      <c r="I711">
        <v>240</v>
      </c>
    </row>
    <row r="712" spans="1:9" x14ac:dyDescent="0.25">
      <c r="A712" t="str">
        <f t="shared" si="11"/>
        <v>127Belo Horizonte0,05</v>
      </c>
      <c r="B712">
        <v>127</v>
      </c>
      <c r="C712">
        <v>106267</v>
      </c>
      <c r="D712" t="s">
        <v>2054</v>
      </c>
      <c r="E712">
        <v>44</v>
      </c>
      <c r="F712" t="s">
        <v>718</v>
      </c>
      <c r="G712">
        <v>0.05</v>
      </c>
      <c r="H712">
        <v>24</v>
      </c>
      <c r="I712">
        <v>1440</v>
      </c>
    </row>
    <row r="713" spans="1:9" x14ac:dyDescent="0.25">
      <c r="A713" t="str">
        <f t="shared" si="11"/>
        <v>127Demais Municipios0,05</v>
      </c>
      <c r="B713">
        <v>127</v>
      </c>
      <c r="C713">
        <v>106267</v>
      </c>
      <c r="D713" t="s">
        <v>2054</v>
      </c>
      <c r="E713">
        <v>44</v>
      </c>
      <c r="F713" t="s">
        <v>707</v>
      </c>
      <c r="G713">
        <v>0.05</v>
      </c>
      <c r="H713">
        <v>6</v>
      </c>
      <c r="I713">
        <v>360</v>
      </c>
    </row>
    <row r="714" spans="1:9" x14ac:dyDescent="0.25">
      <c r="A714" t="str">
        <f t="shared" si="11"/>
        <v>1201Demais Municipios0,02</v>
      </c>
      <c r="B714">
        <v>1201</v>
      </c>
      <c r="C714">
        <v>105708</v>
      </c>
      <c r="D714" t="s">
        <v>2073</v>
      </c>
      <c r="E714">
        <v>44</v>
      </c>
      <c r="F714" t="s">
        <v>707</v>
      </c>
      <c r="G714">
        <v>0.02</v>
      </c>
      <c r="H714">
        <v>2</v>
      </c>
      <c r="I714">
        <v>120</v>
      </c>
    </row>
    <row r="715" spans="1:9" x14ac:dyDescent="0.25">
      <c r="A715" t="str">
        <f t="shared" si="11"/>
        <v>1201Demais Municipios0,02</v>
      </c>
      <c r="B715">
        <v>1201</v>
      </c>
      <c r="C715">
        <v>105708</v>
      </c>
      <c r="D715" t="s">
        <v>2073</v>
      </c>
      <c r="E715">
        <v>44</v>
      </c>
      <c r="F715" t="s">
        <v>707</v>
      </c>
      <c r="G715">
        <v>0.02</v>
      </c>
      <c r="H715">
        <v>2</v>
      </c>
      <c r="I715">
        <v>100</v>
      </c>
    </row>
    <row r="716" spans="1:9" x14ac:dyDescent="0.25">
      <c r="A716" t="str">
        <f t="shared" si="11"/>
        <v>181Demais Municipios0,02</v>
      </c>
      <c r="B716">
        <v>181</v>
      </c>
      <c r="C716">
        <v>63533</v>
      </c>
      <c r="D716" t="s">
        <v>2079</v>
      </c>
      <c r="E716">
        <v>44</v>
      </c>
      <c r="F716" t="s">
        <v>707</v>
      </c>
      <c r="G716">
        <v>0.02</v>
      </c>
      <c r="H716">
        <v>1</v>
      </c>
      <c r="I716">
        <v>60</v>
      </c>
    </row>
    <row r="717" spans="1:9" x14ac:dyDescent="0.25">
      <c r="A717" t="str">
        <f t="shared" si="11"/>
        <v>181Demais Municipios0,027</v>
      </c>
      <c r="B717">
        <v>181</v>
      </c>
      <c r="C717">
        <v>63533</v>
      </c>
      <c r="D717" t="s">
        <v>2079</v>
      </c>
      <c r="E717">
        <v>44</v>
      </c>
      <c r="F717" t="s">
        <v>707</v>
      </c>
      <c r="G717">
        <v>2.7E-2</v>
      </c>
      <c r="H717">
        <v>3</v>
      </c>
      <c r="I717">
        <v>180</v>
      </c>
    </row>
    <row r="718" spans="1:9" x14ac:dyDescent="0.25">
      <c r="A718" t="str">
        <f t="shared" si="11"/>
        <v>181Demais Municipios0,03</v>
      </c>
      <c r="B718">
        <v>181</v>
      </c>
      <c r="C718">
        <v>63533</v>
      </c>
      <c r="D718" t="s">
        <v>2079</v>
      </c>
      <c r="E718">
        <v>44</v>
      </c>
      <c r="F718" t="s">
        <v>707</v>
      </c>
      <c r="G718">
        <v>0.03</v>
      </c>
      <c r="H718">
        <v>12</v>
      </c>
      <c r="I718">
        <v>720</v>
      </c>
    </row>
    <row r="719" spans="1:9" x14ac:dyDescent="0.25">
      <c r="A719" t="str">
        <f t="shared" si="11"/>
        <v>181Demais Municipios0,04</v>
      </c>
      <c r="B719">
        <v>181</v>
      </c>
      <c r="C719">
        <v>63533</v>
      </c>
      <c r="D719" t="s">
        <v>2079</v>
      </c>
      <c r="E719">
        <v>44</v>
      </c>
      <c r="F719" t="s">
        <v>707</v>
      </c>
      <c r="G719">
        <v>0.04</v>
      </c>
      <c r="H719">
        <v>2</v>
      </c>
      <c r="I719">
        <v>120</v>
      </c>
    </row>
    <row r="720" spans="1:9" x14ac:dyDescent="0.25">
      <c r="A720" t="str">
        <f t="shared" si="11"/>
        <v>181Belo Horizonte0,05</v>
      </c>
      <c r="B720">
        <v>181</v>
      </c>
      <c r="C720">
        <v>63533</v>
      </c>
      <c r="D720" t="s">
        <v>2079</v>
      </c>
      <c r="E720">
        <v>44</v>
      </c>
      <c r="F720" t="s">
        <v>718</v>
      </c>
      <c r="G720">
        <v>0.05</v>
      </c>
      <c r="H720">
        <v>5</v>
      </c>
      <c r="I720">
        <v>300</v>
      </c>
    </row>
    <row r="721" spans="1:9" x14ac:dyDescent="0.25">
      <c r="A721" t="str">
        <f t="shared" si="11"/>
        <v>181Demais Municipios0,05</v>
      </c>
      <c r="B721">
        <v>181</v>
      </c>
      <c r="C721">
        <v>63533</v>
      </c>
      <c r="D721" t="s">
        <v>2079</v>
      </c>
      <c r="E721">
        <v>44</v>
      </c>
      <c r="F721" t="s">
        <v>707</v>
      </c>
      <c r="G721">
        <v>0.05</v>
      </c>
      <c r="H721">
        <v>4</v>
      </c>
      <c r="I721">
        <v>240</v>
      </c>
    </row>
    <row r="722" spans="1:9" x14ac:dyDescent="0.25">
      <c r="A722" t="str">
        <f t="shared" si="11"/>
        <v>182Demais Municipios0,02</v>
      </c>
      <c r="B722">
        <v>182</v>
      </c>
      <c r="C722">
        <v>64335</v>
      </c>
      <c r="D722" t="s">
        <v>2091</v>
      </c>
      <c r="E722">
        <v>44</v>
      </c>
      <c r="F722" t="s">
        <v>707</v>
      </c>
      <c r="G722">
        <v>0.02</v>
      </c>
      <c r="H722">
        <v>1</v>
      </c>
      <c r="I722">
        <v>60</v>
      </c>
    </row>
    <row r="723" spans="1:9" x14ac:dyDescent="0.25">
      <c r="A723" t="str">
        <f t="shared" si="11"/>
        <v>182Demais Municipios0,027</v>
      </c>
      <c r="B723">
        <v>182</v>
      </c>
      <c r="C723">
        <v>64335</v>
      </c>
      <c r="D723" t="s">
        <v>2091</v>
      </c>
      <c r="E723">
        <v>44</v>
      </c>
      <c r="F723" t="s">
        <v>707</v>
      </c>
      <c r="G723">
        <v>2.7E-2</v>
      </c>
      <c r="H723">
        <v>3</v>
      </c>
      <c r="I723">
        <v>180</v>
      </c>
    </row>
    <row r="724" spans="1:9" x14ac:dyDescent="0.25">
      <c r="A724" t="str">
        <f t="shared" si="11"/>
        <v>182Demais Municipios0,03</v>
      </c>
      <c r="B724">
        <v>182</v>
      </c>
      <c r="C724">
        <v>64335</v>
      </c>
      <c r="D724" t="s">
        <v>2091</v>
      </c>
      <c r="E724">
        <v>44</v>
      </c>
      <c r="F724" t="s">
        <v>707</v>
      </c>
      <c r="G724">
        <v>0.03</v>
      </c>
      <c r="H724">
        <v>15</v>
      </c>
      <c r="I724">
        <v>900</v>
      </c>
    </row>
    <row r="725" spans="1:9" x14ac:dyDescent="0.25">
      <c r="A725" t="str">
        <f t="shared" si="11"/>
        <v>182Belo Horizonte0,05</v>
      </c>
      <c r="B725">
        <v>182</v>
      </c>
      <c r="C725">
        <v>64335</v>
      </c>
      <c r="D725" t="s">
        <v>2091</v>
      </c>
      <c r="E725">
        <v>44</v>
      </c>
      <c r="F725" t="s">
        <v>718</v>
      </c>
      <c r="G725">
        <v>0.05</v>
      </c>
      <c r="H725">
        <v>5</v>
      </c>
      <c r="I725">
        <v>300</v>
      </c>
    </row>
    <row r="726" spans="1:9" x14ac:dyDescent="0.25">
      <c r="A726" t="str">
        <f t="shared" si="11"/>
        <v>182Demais Municipios0,05</v>
      </c>
      <c r="B726">
        <v>182</v>
      </c>
      <c r="C726">
        <v>64335</v>
      </c>
      <c r="D726" t="s">
        <v>2091</v>
      </c>
      <c r="E726">
        <v>44</v>
      </c>
      <c r="F726" t="s">
        <v>707</v>
      </c>
      <c r="G726">
        <v>0.05</v>
      </c>
      <c r="H726">
        <v>5</v>
      </c>
      <c r="I726">
        <v>300</v>
      </c>
    </row>
    <row r="727" spans="1:9" x14ac:dyDescent="0.25">
      <c r="A727" t="str">
        <f t="shared" si="11"/>
        <v>180Belo Horizonte0,05</v>
      </c>
      <c r="B727">
        <v>180</v>
      </c>
      <c r="C727">
        <v>64343</v>
      </c>
      <c r="D727" t="s">
        <v>2101</v>
      </c>
      <c r="E727">
        <v>44</v>
      </c>
      <c r="F727" t="s">
        <v>718</v>
      </c>
      <c r="G727">
        <v>0.05</v>
      </c>
      <c r="H727">
        <v>2</v>
      </c>
      <c r="I727">
        <v>120</v>
      </c>
    </row>
    <row r="728" spans="1:9" x14ac:dyDescent="0.25">
      <c r="A728" t="str">
        <f t="shared" si="11"/>
        <v>180Demais Municipios0,05</v>
      </c>
      <c r="B728">
        <v>180</v>
      </c>
      <c r="C728">
        <v>64343</v>
      </c>
      <c r="D728" t="s">
        <v>2101</v>
      </c>
      <c r="E728">
        <v>44</v>
      </c>
      <c r="F728" t="s">
        <v>707</v>
      </c>
      <c r="G728">
        <v>0.05</v>
      </c>
      <c r="H728">
        <v>2</v>
      </c>
      <c r="I728">
        <v>120</v>
      </c>
    </row>
    <row r="729" spans="1:9" x14ac:dyDescent="0.25">
      <c r="A729" t="str">
        <f t="shared" si="11"/>
        <v/>
      </c>
      <c r="H729">
        <v>14401</v>
      </c>
    </row>
    <row r="731" spans="1:9" x14ac:dyDescent="0.25">
      <c r="D731" t="s">
        <v>2104</v>
      </c>
    </row>
    <row r="734" spans="1:9" x14ac:dyDescent="0.25">
      <c r="D734" t="s">
        <v>2105</v>
      </c>
    </row>
    <row r="735" spans="1:9" x14ac:dyDescent="0.25">
      <c r="D735" t="s">
        <v>2106</v>
      </c>
      <c r="E735">
        <v>3</v>
      </c>
    </row>
    <row r="736" spans="1:9" x14ac:dyDescent="0.25">
      <c r="D736" t="s">
        <v>2107</v>
      </c>
      <c r="E736">
        <v>97</v>
      </c>
    </row>
    <row r="737" spans="4:5" x14ac:dyDescent="0.25">
      <c r="D737" t="s">
        <v>2108</v>
      </c>
      <c r="E737">
        <v>70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97"/>
  <sheetViews>
    <sheetView topLeftCell="A112" workbookViewId="0">
      <selection activeCell="E36" sqref="E36"/>
    </sheetView>
  </sheetViews>
  <sheetFormatPr defaultRowHeight="15.75" x14ac:dyDescent="0.25"/>
  <sheetData>
    <row r="1" spans="5:5" x14ac:dyDescent="0.25">
      <c r="E1" t="s">
        <v>673</v>
      </c>
    </row>
    <row r="2" spans="5:5" x14ac:dyDescent="0.25">
      <c r="E2">
        <v>1</v>
      </c>
    </row>
    <row r="3" spans="5:5" x14ac:dyDescent="0.25">
      <c r="E3">
        <v>4</v>
      </c>
    </row>
    <row r="4" spans="5:5" x14ac:dyDescent="0.25">
      <c r="E4">
        <v>5</v>
      </c>
    </row>
    <row r="5" spans="5:5" x14ac:dyDescent="0.25">
      <c r="E5">
        <v>16</v>
      </c>
    </row>
    <row r="6" spans="5:5" x14ac:dyDescent="0.25">
      <c r="E6">
        <v>17</v>
      </c>
    </row>
    <row r="7" spans="5:5" x14ac:dyDescent="0.25">
      <c r="E7">
        <v>22</v>
      </c>
    </row>
    <row r="8" spans="5:5" x14ac:dyDescent="0.25">
      <c r="E8">
        <v>24</v>
      </c>
    </row>
    <row r="9" spans="5:5" x14ac:dyDescent="0.25">
      <c r="E9">
        <v>43</v>
      </c>
    </row>
    <row r="10" spans="5:5" x14ac:dyDescent="0.25">
      <c r="E10">
        <v>44</v>
      </c>
    </row>
    <row r="11" spans="5:5" x14ac:dyDescent="0.25">
      <c r="E11">
        <v>60</v>
      </c>
    </row>
    <row r="12" spans="5:5" x14ac:dyDescent="0.25">
      <c r="E12">
        <v>61</v>
      </c>
    </row>
    <row r="13" spans="5:5" x14ac:dyDescent="0.25">
      <c r="E13">
        <v>62</v>
      </c>
    </row>
    <row r="14" spans="5:5" x14ac:dyDescent="0.25">
      <c r="E14">
        <v>63</v>
      </c>
    </row>
    <row r="15" spans="5:5" x14ac:dyDescent="0.25">
      <c r="E15">
        <v>67</v>
      </c>
    </row>
    <row r="16" spans="5:5" x14ac:dyDescent="0.25">
      <c r="E16">
        <v>94</v>
      </c>
    </row>
    <row r="17" spans="5:5" x14ac:dyDescent="0.25">
      <c r="E17">
        <v>96</v>
      </c>
    </row>
    <row r="18" spans="5:5" x14ac:dyDescent="0.25">
      <c r="E18">
        <v>97</v>
      </c>
    </row>
    <row r="19" spans="5:5" x14ac:dyDescent="0.25">
      <c r="E19">
        <v>113</v>
      </c>
    </row>
    <row r="20" spans="5:5" x14ac:dyDescent="0.25">
      <c r="E20">
        <v>116</v>
      </c>
    </row>
    <row r="21" spans="5:5" x14ac:dyDescent="0.25">
      <c r="E21">
        <v>117</v>
      </c>
    </row>
    <row r="22" spans="5:5" x14ac:dyDescent="0.25">
      <c r="E22">
        <v>119</v>
      </c>
    </row>
    <row r="23" spans="5:5" x14ac:dyDescent="0.25">
      <c r="E23">
        <v>120</v>
      </c>
    </row>
    <row r="24" spans="5:5" x14ac:dyDescent="0.25">
      <c r="E24">
        <v>122</v>
      </c>
    </row>
    <row r="25" spans="5:5" x14ac:dyDescent="0.25">
      <c r="E25">
        <v>123</v>
      </c>
    </row>
    <row r="26" spans="5:5" x14ac:dyDescent="0.25">
      <c r="E26">
        <v>124</v>
      </c>
    </row>
    <row r="27" spans="5:5" x14ac:dyDescent="0.25">
      <c r="E27">
        <v>125</v>
      </c>
    </row>
    <row r="28" spans="5:5" x14ac:dyDescent="0.25">
      <c r="E28">
        <v>126</v>
      </c>
    </row>
    <row r="29" spans="5:5" x14ac:dyDescent="0.25">
      <c r="E29">
        <v>127</v>
      </c>
    </row>
    <row r="30" spans="5:5" x14ac:dyDescent="0.25">
      <c r="E30">
        <v>128</v>
      </c>
    </row>
    <row r="31" spans="5:5" x14ac:dyDescent="0.25">
      <c r="E31">
        <v>129</v>
      </c>
    </row>
    <row r="32" spans="5:5" x14ac:dyDescent="0.25">
      <c r="E32">
        <v>131</v>
      </c>
    </row>
    <row r="33" spans="5:5" x14ac:dyDescent="0.25">
      <c r="E33">
        <v>132</v>
      </c>
    </row>
    <row r="34" spans="5:5" x14ac:dyDescent="0.25">
      <c r="E34">
        <v>133</v>
      </c>
    </row>
    <row r="35" spans="5:5" x14ac:dyDescent="0.25">
      <c r="E35">
        <v>134</v>
      </c>
    </row>
    <row r="36" spans="5:5" x14ac:dyDescent="0.25">
      <c r="E36">
        <v>136</v>
      </c>
    </row>
    <row r="37" spans="5:5" x14ac:dyDescent="0.25">
      <c r="E37">
        <v>137</v>
      </c>
    </row>
    <row r="38" spans="5:5" x14ac:dyDescent="0.25">
      <c r="E38">
        <v>138</v>
      </c>
    </row>
    <row r="39" spans="5:5" x14ac:dyDescent="0.25">
      <c r="E39">
        <v>140</v>
      </c>
    </row>
    <row r="40" spans="5:5" x14ac:dyDescent="0.25">
      <c r="E40">
        <v>141</v>
      </c>
    </row>
    <row r="41" spans="5:5" x14ac:dyDescent="0.25">
      <c r="E41">
        <v>142</v>
      </c>
    </row>
    <row r="42" spans="5:5" x14ac:dyDescent="0.25">
      <c r="E42">
        <v>144</v>
      </c>
    </row>
    <row r="43" spans="5:5" x14ac:dyDescent="0.25">
      <c r="E43">
        <v>150</v>
      </c>
    </row>
    <row r="44" spans="5:5" x14ac:dyDescent="0.25">
      <c r="E44">
        <v>152</v>
      </c>
    </row>
    <row r="45" spans="5:5" x14ac:dyDescent="0.25">
      <c r="E45">
        <v>153</v>
      </c>
    </row>
    <row r="46" spans="5:5" x14ac:dyDescent="0.25">
      <c r="E46">
        <v>156</v>
      </c>
    </row>
    <row r="47" spans="5:5" x14ac:dyDescent="0.25">
      <c r="E47">
        <v>157</v>
      </c>
    </row>
    <row r="48" spans="5:5" x14ac:dyDescent="0.25">
      <c r="E48">
        <v>159</v>
      </c>
    </row>
    <row r="49" spans="5:5" x14ac:dyDescent="0.25">
      <c r="E49">
        <v>164</v>
      </c>
    </row>
    <row r="50" spans="5:5" x14ac:dyDescent="0.25">
      <c r="E50">
        <v>165</v>
      </c>
    </row>
    <row r="51" spans="5:5" x14ac:dyDescent="0.25">
      <c r="E51">
        <v>167</v>
      </c>
    </row>
    <row r="52" spans="5:5" x14ac:dyDescent="0.25">
      <c r="E52">
        <v>168</v>
      </c>
    </row>
    <row r="53" spans="5:5" x14ac:dyDescent="0.25">
      <c r="E53">
        <v>169</v>
      </c>
    </row>
    <row r="54" spans="5:5" x14ac:dyDescent="0.25">
      <c r="E54">
        <v>176</v>
      </c>
    </row>
    <row r="55" spans="5:5" x14ac:dyDescent="0.25">
      <c r="E55">
        <v>177</v>
      </c>
    </row>
    <row r="56" spans="5:5" x14ac:dyDescent="0.25">
      <c r="E56">
        <v>180</v>
      </c>
    </row>
    <row r="57" spans="5:5" x14ac:dyDescent="0.25">
      <c r="E57">
        <v>181</v>
      </c>
    </row>
    <row r="58" spans="5:5" x14ac:dyDescent="0.25">
      <c r="E58">
        <v>182</v>
      </c>
    </row>
    <row r="59" spans="5:5" x14ac:dyDescent="0.25">
      <c r="E59">
        <v>185</v>
      </c>
    </row>
    <row r="60" spans="5:5" x14ac:dyDescent="0.25">
      <c r="E60">
        <v>188</v>
      </c>
    </row>
    <row r="61" spans="5:5" x14ac:dyDescent="0.25">
      <c r="E61">
        <v>189</v>
      </c>
    </row>
    <row r="62" spans="5:5" x14ac:dyDescent="0.25">
      <c r="E62">
        <v>191</v>
      </c>
    </row>
    <row r="63" spans="5:5" x14ac:dyDescent="0.25">
      <c r="E63">
        <v>192</v>
      </c>
    </row>
    <row r="64" spans="5:5" x14ac:dyDescent="0.25">
      <c r="E64">
        <v>193</v>
      </c>
    </row>
    <row r="65" spans="5:5" x14ac:dyDescent="0.25">
      <c r="E65">
        <v>195</v>
      </c>
    </row>
    <row r="66" spans="5:5" x14ac:dyDescent="0.25">
      <c r="E66">
        <v>196</v>
      </c>
    </row>
    <row r="67" spans="5:5" x14ac:dyDescent="0.25">
      <c r="E67">
        <v>199</v>
      </c>
    </row>
    <row r="68" spans="5:5" x14ac:dyDescent="0.25">
      <c r="E68">
        <v>201</v>
      </c>
    </row>
    <row r="69" spans="5:5" x14ac:dyDescent="0.25">
      <c r="E69">
        <v>202</v>
      </c>
    </row>
    <row r="70" spans="5:5" x14ac:dyDescent="0.25">
      <c r="E70">
        <v>203</v>
      </c>
    </row>
    <row r="71" spans="5:5" x14ac:dyDescent="0.25">
      <c r="E71">
        <v>208</v>
      </c>
    </row>
    <row r="72" spans="5:5" x14ac:dyDescent="0.25">
      <c r="E72">
        <v>209</v>
      </c>
    </row>
    <row r="73" spans="5:5" x14ac:dyDescent="0.25">
      <c r="E73">
        <v>210</v>
      </c>
    </row>
    <row r="74" spans="5:5" x14ac:dyDescent="0.25">
      <c r="E74">
        <v>211</v>
      </c>
    </row>
    <row r="75" spans="5:5" x14ac:dyDescent="0.25">
      <c r="E75">
        <v>214</v>
      </c>
    </row>
    <row r="76" spans="5:5" x14ac:dyDescent="0.25">
      <c r="E76">
        <v>215</v>
      </c>
    </row>
    <row r="77" spans="5:5" x14ac:dyDescent="0.25">
      <c r="E77">
        <v>220</v>
      </c>
    </row>
    <row r="78" spans="5:5" x14ac:dyDescent="0.25">
      <c r="E78">
        <v>221</v>
      </c>
    </row>
    <row r="79" spans="5:5" x14ac:dyDescent="0.25">
      <c r="E79">
        <v>224</v>
      </c>
    </row>
    <row r="80" spans="5:5" x14ac:dyDescent="0.25">
      <c r="E80">
        <v>225</v>
      </c>
    </row>
    <row r="81" spans="5:5" x14ac:dyDescent="0.25">
      <c r="E81">
        <v>227</v>
      </c>
    </row>
    <row r="82" spans="5:5" x14ac:dyDescent="0.25">
      <c r="E82">
        <v>228</v>
      </c>
    </row>
    <row r="83" spans="5:5" x14ac:dyDescent="0.25">
      <c r="E83">
        <v>230</v>
      </c>
    </row>
    <row r="84" spans="5:5" x14ac:dyDescent="0.25">
      <c r="E84">
        <v>232</v>
      </c>
    </row>
    <row r="85" spans="5:5" x14ac:dyDescent="0.25">
      <c r="E85">
        <v>233</v>
      </c>
    </row>
    <row r="86" spans="5:5" x14ac:dyDescent="0.25">
      <c r="E86">
        <v>234</v>
      </c>
    </row>
    <row r="87" spans="5:5" x14ac:dyDescent="0.25">
      <c r="E87">
        <v>237</v>
      </c>
    </row>
    <row r="88" spans="5:5" x14ac:dyDescent="0.25">
      <c r="E88">
        <v>238</v>
      </c>
    </row>
    <row r="89" spans="5:5" x14ac:dyDescent="0.25">
      <c r="E89">
        <v>239</v>
      </c>
    </row>
    <row r="90" spans="5:5" x14ac:dyDescent="0.25">
      <c r="E90">
        <v>240</v>
      </c>
    </row>
    <row r="91" spans="5:5" x14ac:dyDescent="0.25">
      <c r="E91">
        <v>241</v>
      </c>
    </row>
    <row r="92" spans="5:5" x14ac:dyDescent="0.25">
      <c r="E92">
        <v>247</v>
      </c>
    </row>
    <row r="93" spans="5:5" x14ac:dyDescent="0.25">
      <c r="E93">
        <v>249</v>
      </c>
    </row>
    <row r="94" spans="5:5" x14ac:dyDescent="0.25">
      <c r="E94">
        <v>270</v>
      </c>
    </row>
    <row r="95" spans="5:5" x14ac:dyDescent="0.25">
      <c r="E95">
        <v>271</v>
      </c>
    </row>
    <row r="96" spans="5:5" x14ac:dyDescent="0.25">
      <c r="E96">
        <v>272</v>
      </c>
    </row>
    <row r="97" spans="5:5" x14ac:dyDescent="0.25">
      <c r="E97">
        <v>274</v>
      </c>
    </row>
    <row r="98" spans="5:5" x14ac:dyDescent="0.25">
      <c r="E98">
        <v>275</v>
      </c>
    </row>
    <row r="99" spans="5:5" x14ac:dyDescent="0.25">
      <c r="E99">
        <v>279</v>
      </c>
    </row>
    <row r="100" spans="5:5" x14ac:dyDescent="0.25">
      <c r="E100">
        <v>280</v>
      </c>
    </row>
    <row r="101" spans="5:5" x14ac:dyDescent="0.25">
      <c r="E101">
        <v>313</v>
      </c>
    </row>
    <row r="102" spans="5:5" x14ac:dyDescent="0.25">
      <c r="E102">
        <v>314</v>
      </c>
    </row>
    <row r="103" spans="5:5" x14ac:dyDescent="0.25">
      <c r="E103">
        <v>315</v>
      </c>
    </row>
    <row r="104" spans="5:5" x14ac:dyDescent="0.25">
      <c r="E104">
        <v>318</v>
      </c>
    </row>
    <row r="105" spans="5:5" x14ac:dyDescent="0.25">
      <c r="E105">
        <v>322</v>
      </c>
    </row>
    <row r="106" spans="5:5" x14ac:dyDescent="0.25">
      <c r="E106">
        <v>330</v>
      </c>
    </row>
    <row r="107" spans="5:5" x14ac:dyDescent="0.25">
      <c r="E107">
        <v>331</v>
      </c>
    </row>
    <row r="108" spans="5:5" x14ac:dyDescent="0.25">
      <c r="E108">
        <v>334</v>
      </c>
    </row>
    <row r="109" spans="5:5" x14ac:dyDescent="0.25">
      <c r="E109">
        <v>338</v>
      </c>
    </row>
    <row r="110" spans="5:5" x14ac:dyDescent="0.25">
      <c r="E110">
        <v>339</v>
      </c>
    </row>
    <row r="111" spans="5:5" x14ac:dyDescent="0.25">
      <c r="E111">
        <v>342</v>
      </c>
    </row>
    <row r="112" spans="5:5" x14ac:dyDescent="0.25">
      <c r="E112">
        <v>352</v>
      </c>
    </row>
    <row r="113" spans="5:5" x14ac:dyDescent="0.25">
      <c r="E113">
        <v>354</v>
      </c>
    </row>
    <row r="114" spans="5:5" x14ac:dyDescent="0.25">
      <c r="E114">
        <v>355</v>
      </c>
    </row>
    <row r="115" spans="5:5" x14ac:dyDescent="0.25">
      <c r="E115">
        <v>358</v>
      </c>
    </row>
    <row r="116" spans="5:5" x14ac:dyDescent="0.25">
      <c r="E116">
        <v>359</v>
      </c>
    </row>
    <row r="117" spans="5:5" x14ac:dyDescent="0.25">
      <c r="E117">
        <v>360</v>
      </c>
    </row>
    <row r="118" spans="5:5" x14ac:dyDescent="0.25">
      <c r="E118">
        <v>362</v>
      </c>
    </row>
    <row r="119" spans="5:5" x14ac:dyDescent="0.25">
      <c r="E119">
        <v>363</v>
      </c>
    </row>
    <row r="120" spans="5:5" x14ac:dyDescent="0.25">
      <c r="E120">
        <v>366</v>
      </c>
    </row>
    <row r="121" spans="5:5" x14ac:dyDescent="0.25">
      <c r="E121">
        <v>370</v>
      </c>
    </row>
    <row r="122" spans="5:5" x14ac:dyDescent="0.25">
      <c r="E122">
        <v>374</v>
      </c>
    </row>
    <row r="123" spans="5:5" x14ac:dyDescent="0.25">
      <c r="E123">
        <v>376</v>
      </c>
    </row>
    <row r="124" spans="5:5" x14ac:dyDescent="0.25">
      <c r="E124">
        <v>378</v>
      </c>
    </row>
    <row r="125" spans="5:5" x14ac:dyDescent="0.25">
      <c r="E125">
        <v>379</v>
      </c>
    </row>
    <row r="126" spans="5:5" x14ac:dyDescent="0.25">
      <c r="E126">
        <v>380</v>
      </c>
    </row>
    <row r="127" spans="5:5" x14ac:dyDescent="0.25">
      <c r="E127">
        <v>385</v>
      </c>
    </row>
    <row r="128" spans="5:5" x14ac:dyDescent="0.25">
      <c r="E128">
        <v>386</v>
      </c>
    </row>
    <row r="129" spans="5:5" x14ac:dyDescent="0.25">
      <c r="E129">
        <v>388</v>
      </c>
    </row>
    <row r="130" spans="5:5" x14ac:dyDescent="0.25">
      <c r="E130">
        <v>389</v>
      </c>
    </row>
    <row r="131" spans="5:5" x14ac:dyDescent="0.25">
      <c r="E131">
        <v>390</v>
      </c>
    </row>
    <row r="132" spans="5:5" x14ac:dyDescent="0.25">
      <c r="E132">
        <v>392</v>
      </c>
    </row>
    <row r="133" spans="5:5" x14ac:dyDescent="0.25">
      <c r="E133">
        <v>393</v>
      </c>
    </row>
    <row r="134" spans="5:5" x14ac:dyDescent="0.25">
      <c r="E134">
        <v>394</v>
      </c>
    </row>
    <row r="135" spans="5:5" x14ac:dyDescent="0.25">
      <c r="E135">
        <v>396</v>
      </c>
    </row>
    <row r="136" spans="5:5" x14ac:dyDescent="0.25">
      <c r="E136">
        <v>401</v>
      </c>
    </row>
    <row r="137" spans="5:5" x14ac:dyDescent="0.25">
      <c r="E137">
        <v>402</v>
      </c>
    </row>
    <row r="138" spans="5:5" x14ac:dyDescent="0.25">
      <c r="E138">
        <v>403</v>
      </c>
    </row>
    <row r="139" spans="5:5" x14ac:dyDescent="0.25">
      <c r="E139">
        <v>406</v>
      </c>
    </row>
    <row r="140" spans="5:5" x14ac:dyDescent="0.25">
      <c r="E140">
        <v>407</v>
      </c>
    </row>
    <row r="141" spans="5:5" x14ac:dyDescent="0.25">
      <c r="E141">
        <v>408</v>
      </c>
    </row>
    <row r="142" spans="5:5" x14ac:dyDescent="0.25">
      <c r="E142">
        <v>413</v>
      </c>
    </row>
    <row r="143" spans="5:5" x14ac:dyDescent="0.25">
      <c r="E143">
        <v>414</v>
      </c>
    </row>
    <row r="144" spans="5:5" x14ac:dyDescent="0.25">
      <c r="E144">
        <v>416</v>
      </c>
    </row>
    <row r="145" spans="5:5" x14ac:dyDescent="0.25">
      <c r="E145">
        <v>1157</v>
      </c>
    </row>
    <row r="146" spans="5:5" x14ac:dyDescent="0.25">
      <c r="E146">
        <v>1158</v>
      </c>
    </row>
    <row r="147" spans="5:5" x14ac:dyDescent="0.25">
      <c r="E147">
        <v>1159</v>
      </c>
    </row>
    <row r="148" spans="5:5" x14ac:dyDescent="0.25">
      <c r="E148">
        <v>1160</v>
      </c>
    </row>
    <row r="149" spans="5:5" x14ac:dyDescent="0.25">
      <c r="E149">
        <v>1161</v>
      </c>
    </row>
    <row r="150" spans="5:5" x14ac:dyDescent="0.25">
      <c r="E150">
        <v>1162</v>
      </c>
    </row>
    <row r="151" spans="5:5" x14ac:dyDescent="0.25">
      <c r="E151">
        <v>1163</v>
      </c>
    </row>
    <row r="152" spans="5:5" x14ac:dyDescent="0.25">
      <c r="E152">
        <v>1164</v>
      </c>
    </row>
    <row r="153" spans="5:5" x14ac:dyDescent="0.25">
      <c r="E153">
        <v>1165</v>
      </c>
    </row>
    <row r="154" spans="5:5" x14ac:dyDescent="0.25">
      <c r="E154">
        <v>1166</v>
      </c>
    </row>
    <row r="155" spans="5:5" x14ac:dyDescent="0.25">
      <c r="E155">
        <v>1167</v>
      </c>
    </row>
    <row r="156" spans="5:5" x14ac:dyDescent="0.25">
      <c r="E156">
        <v>1168</v>
      </c>
    </row>
    <row r="157" spans="5:5" x14ac:dyDescent="0.25">
      <c r="E157">
        <v>1169</v>
      </c>
    </row>
    <row r="158" spans="5:5" x14ac:dyDescent="0.25">
      <c r="E158">
        <v>1170</v>
      </c>
    </row>
    <row r="159" spans="5:5" x14ac:dyDescent="0.25">
      <c r="E159">
        <v>1171</v>
      </c>
    </row>
    <row r="160" spans="5:5" x14ac:dyDescent="0.25">
      <c r="E160">
        <v>1172</v>
      </c>
    </row>
    <row r="161" spans="5:5" x14ac:dyDescent="0.25">
      <c r="E161">
        <v>1173</v>
      </c>
    </row>
    <row r="162" spans="5:5" x14ac:dyDescent="0.25">
      <c r="E162">
        <v>1174</v>
      </c>
    </row>
    <row r="163" spans="5:5" x14ac:dyDescent="0.25">
      <c r="E163">
        <v>1178</v>
      </c>
    </row>
    <row r="164" spans="5:5" x14ac:dyDescent="0.25">
      <c r="E164">
        <v>1179</v>
      </c>
    </row>
    <row r="165" spans="5:5" x14ac:dyDescent="0.25">
      <c r="E165">
        <v>1180</v>
      </c>
    </row>
    <row r="166" spans="5:5" x14ac:dyDescent="0.25">
      <c r="E166">
        <v>1181</v>
      </c>
    </row>
    <row r="167" spans="5:5" x14ac:dyDescent="0.25">
      <c r="E167">
        <v>1182</v>
      </c>
    </row>
    <row r="168" spans="5:5" x14ac:dyDescent="0.25">
      <c r="E168">
        <v>1183</v>
      </c>
    </row>
    <row r="169" spans="5:5" x14ac:dyDescent="0.25">
      <c r="E169">
        <v>1184</v>
      </c>
    </row>
    <row r="170" spans="5:5" x14ac:dyDescent="0.25">
      <c r="E170">
        <v>1185</v>
      </c>
    </row>
    <row r="171" spans="5:5" x14ac:dyDescent="0.25">
      <c r="E171">
        <v>1186</v>
      </c>
    </row>
    <row r="172" spans="5:5" x14ac:dyDescent="0.25">
      <c r="E172">
        <v>1187</v>
      </c>
    </row>
    <row r="173" spans="5:5" x14ac:dyDescent="0.25">
      <c r="E173">
        <v>1188</v>
      </c>
    </row>
    <row r="174" spans="5:5" x14ac:dyDescent="0.25">
      <c r="E174">
        <v>1189</v>
      </c>
    </row>
    <row r="175" spans="5:5" x14ac:dyDescent="0.25">
      <c r="E175">
        <v>1190</v>
      </c>
    </row>
    <row r="176" spans="5:5" x14ac:dyDescent="0.25">
      <c r="E176">
        <v>1191</v>
      </c>
    </row>
    <row r="177" spans="5:5" x14ac:dyDescent="0.25">
      <c r="E177">
        <v>1192</v>
      </c>
    </row>
    <row r="178" spans="5:5" x14ac:dyDescent="0.25">
      <c r="E178">
        <v>1193</v>
      </c>
    </row>
    <row r="179" spans="5:5" x14ac:dyDescent="0.25">
      <c r="E179">
        <v>1194</v>
      </c>
    </row>
    <row r="180" spans="5:5" x14ac:dyDescent="0.25">
      <c r="E180">
        <v>1195</v>
      </c>
    </row>
    <row r="181" spans="5:5" x14ac:dyDescent="0.25">
      <c r="E181">
        <v>1196</v>
      </c>
    </row>
    <row r="182" spans="5:5" x14ac:dyDescent="0.25">
      <c r="E182">
        <v>1197</v>
      </c>
    </row>
    <row r="183" spans="5:5" x14ac:dyDescent="0.25">
      <c r="E183">
        <v>1198</v>
      </c>
    </row>
    <row r="184" spans="5:5" x14ac:dyDescent="0.25">
      <c r="E184">
        <v>1199</v>
      </c>
    </row>
    <row r="185" spans="5:5" x14ac:dyDescent="0.25">
      <c r="E185">
        <v>1200</v>
      </c>
    </row>
    <row r="186" spans="5:5" x14ac:dyDescent="0.25">
      <c r="E186">
        <v>1201</v>
      </c>
    </row>
    <row r="187" spans="5:5" x14ac:dyDescent="0.25">
      <c r="E187">
        <v>1214</v>
      </c>
    </row>
    <row r="188" spans="5:5" x14ac:dyDescent="0.25">
      <c r="E188">
        <v>1306</v>
      </c>
    </row>
    <row r="189" spans="5:5" x14ac:dyDescent="0.25">
      <c r="E189">
        <v>1308</v>
      </c>
    </row>
    <row r="190" spans="5:5" x14ac:dyDescent="0.25">
      <c r="E190">
        <v>1358</v>
      </c>
    </row>
    <row r="191" spans="5:5" x14ac:dyDescent="0.25">
      <c r="E191">
        <v>1359</v>
      </c>
    </row>
    <row r="192" spans="5:5" x14ac:dyDescent="0.25">
      <c r="E192">
        <v>1360</v>
      </c>
    </row>
    <row r="193" spans="5:5" x14ac:dyDescent="0.25">
      <c r="E193">
        <v>1394</v>
      </c>
    </row>
    <row r="194" spans="5:5" x14ac:dyDescent="0.25">
      <c r="E194">
        <v>1430</v>
      </c>
    </row>
    <row r="195" spans="5:5" x14ac:dyDescent="0.25">
      <c r="E195">
        <v>1431</v>
      </c>
    </row>
    <row r="196" spans="5:5" x14ac:dyDescent="0.25">
      <c r="E196">
        <v>1432</v>
      </c>
    </row>
    <row r="197" spans="5:5" x14ac:dyDescent="0.25">
      <c r="E197">
        <v>1433</v>
      </c>
    </row>
  </sheetData>
  <autoFilter ref="E1:E197">
    <sortState ref="E2:E197">
      <sortCondition ref="E1:E197"/>
    </sortState>
  </autoFilter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5f7a37-17b0-4e6b-9ee8-f1499867d404">
      <Terms xmlns="http://schemas.microsoft.com/office/infopath/2007/PartnerControls"/>
    </lcf76f155ced4ddcb4097134ff3c332f>
    <TaxCatchAll xmlns="d44507cd-a711-4808-a040-9af1b93b69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50295514D24B4AB88AAA69DFB85169" ma:contentTypeVersion="12" ma:contentTypeDescription="Crie um novo documento." ma:contentTypeScope="" ma:versionID="f9088f47ba3a49ec2b0e42ab15390950">
  <xsd:schema xmlns:xsd="http://www.w3.org/2001/XMLSchema" xmlns:xs="http://www.w3.org/2001/XMLSchema" xmlns:p="http://schemas.microsoft.com/office/2006/metadata/properties" xmlns:ns2="d44507cd-a711-4808-a040-9af1b93b69f0" xmlns:ns3="7b5f7a37-17b0-4e6b-9ee8-f1499867d404" targetNamespace="http://schemas.microsoft.com/office/2006/metadata/properties" ma:root="true" ma:fieldsID="1faf2e551fe14799028b3886f69f820d" ns2:_="" ns3:_="">
    <xsd:import namespace="d44507cd-a711-4808-a040-9af1b93b69f0"/>
    <xsd:import namespace="7b5f7a37-17b0-4e6b-9ee8-f1499867d40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507cd-a711-4808-a040-9af1b93b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0b1938c-a104-4a0c-a71d-b0f74e1dad04}" ma:internalName="TaxCatchAll" ma:showField="CatchAllData" ma:web="d44507cd-a711-4808-a040-9af1b93b69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f7a37-17b0-4e6b-9ee8-f1499867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A1B1D-C499-414B-8B70-AB6437D6BD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952B9D-548E-43CF-9BB7-E66C39718803}">
  <ds:schemaRefs>
    <ds:schemaRef ds:uri="http://schemas.microsoft.com/office/2006/metadata/properties"/>
    <ds:schemaRef ds:uri="http://schemas.microsoft.com/office/infopath/2007/PartnerControls"/>
    <ds:schemaRef ds:uri="7b5f7a37-17b0-4e6b-9ee8-f1499867d404"/>
    <ds:schemaRef ds:uri="d44507cd-a711-4808-a040-9af1b93b69f0"/>
  </ds:schemaRefs>
</ds:datastoreItem>
</file>

<file path=customXml/itemProps3.xml><?xml version="1.0" encoding="utf-8"?>
<ds:datastoreItem xmlns:ds="http://schemas.openxmlformats.org/officeDocument/2006/customXml" ds:itemID="{B016282E-5169-48C7-9B5A-951D46F4D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507cd-a711-4808-a040-9af1b93b69f0"/>
    <ds:schemaRef ds:uri="7b5f7a37-17b0-4e6b-9ee8-f1499867d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Plan1</vt:lpstr>
      <vt:lpstr>unif-epi</vt:lpstr>
      <vt:lpstr>AJUSTE NOMENCLATURA POSTOS</vt:lpstr>
      <vt:lpstr>postos vigentes</vt:lpstr>
      <vt:lpstr>Anexo A </vt:lpstr>
      <vt:lpstr>Plan2</vt:lpstr>
      <vt:lpstr>Plan3</vt:lpstr>
      <vt:lpstr>'Anexo A '!Area_de_impressao</vt:lpstr>
      <vt:lpstr>'Anexo A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 Bittencourt</dc:creator>
  <cp:keywords/>
  <dc:description/>
  <cp:lastModifiedBy>Camila Viana e Silva (CSC)</cp:lastModifiedBy>
  <cp:revision/>
  <dcterms:created xsi:type="dcterms:W3CDTF">2016-01-19T12:17:11Z</dcterms:created>
  <dcterms:modified xsi:type="dcterms:W3CDTF">2025-05-28T19:01:48Z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0x010100EA50295514D24B4AB88AAA69DFB85169</vt:lpwstr>
  </property>
  <property fmtid="{D5CDD505-2E9C-101B-9397-08002B2CF9AE}" pid="3" name="MediaServiceImageTags">
    <vt:lpwstr/>
  </property>
</Properties>
</file>